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ひょうご就農支援センター\24_5_1\pdf\training\internship2024\"/>
    </mc:Choice>
  </mc:AlternateContent>
  <xr:revisionPtr revIDLastSave="0" documentId="13_ncr:1_{42E79848-5745-4CAB-9DED-A574C6ECC930}" xr6:coauthVersionLast="47" xr6:coauthVersionMax="47" xr10:uidLastSave="{00000000-0000-0000-0000-000000000000}"/>
  <bookViews>
    <workbookView xWindow="240" yWindow="135" windowWidth="14670" windowHeight="15255" xr2:uid="{00000000-000D-0000-FFFF-FFFF00000000}"/>
  </bookViews>
  <sheets>
    <sheet name="4月" sheetId="12" r:id="rId1"/>
    <sheet name="5月" sheetId="11" r:id="rId2"/>
    <sheet name="6月" sheetId="13" r:id="rId3"/>
    <sheet name="7月" sheetId="10" r:id="rId4"/>
    <sheet name="8月" sheetId="9" r:id="rId5"/>
    <sheet name="９月" sheetId="7" r:id="rId6"/>
    <sheet name="10月" sheetId="6" r:id="rId7"/>
    <sheet name="11月" sheetId="5" r:id="rId8"/>
    <sheet name="12月" sheetId="4" r:id="rId9"/>
    <sheet name="１月" sheetId="3" r:id="rId10"/>
    <sheet name="２月" sheetId="2" r:id="rId11"/>
    <sheet name="３月" sheetId="1" r:id="rId12"/>
  </sheets>
  <definedNames>
    <definedName name="_xlnm.Print_Area" localSheetId="6">'10月'!$A$1:$F$45</definedName>
    <definedName name="_xlnm.Print_Area" localSheetId="7">'11月'!$A$1:$F$45</definedName>
    <definedName name="_xlnm.Print_Area" localSheetId="8">'12月'!$A$1:$F$45</definedName>
    <definedName name="_xlnm.Print_Area" localSheetId="9">'１月'!$A$1:$F$45</definedName>
    <definedName name="_xlnm.Print_Area" localSheetId="10">'２月'!$A$1:$F$43</definedName>
    <definedName name="_xlnm.Print_Area" localSheetId="11">'３月'!$A$1:$F$45</definedName>
    <definedName name="_xlnm.Print_Area" localSheetId="0">'4月'!$A$1:$F$45</definedName>
    <definedName name="_xlnm.Print_Area" localSheetId="1">'5月'!$A$1:$F$46</definedName>
    <definedName name="_xlnm.Print_Area" localSheetId="2">'6月'!$A$1:$F$45</definedName>
    <definedName name="_xlnm.Print_Area" localSheetId="3">'7月'!$A$1:$F$45</definedName>
    <definedName name="_xlnm.Print_Area" localSheetId="4">'8月'!$A$1:$F$45</definedName>
    <definedName name="_xlnm.Print_Area" localSheetId="5">'９月'!$A$1:$F$45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1" l="1"/>
  <c r="F44" i="11"/>
  <c r="F44" i="4"/>
  <c r="F43" i="12" l="1"/>
  <c r="F43" i="13"/>
  <c r="F44" i="10"/>
  <c r="F44" i="9"/>
  <c r="F43" i="7"/>
  <c r="F44" i="6"/>
  <c r="F43" i="5"/>
  <c r="F44" i="3"/>
  <c r="F44" i="1"/>
  <c r="B44" i="1"/>
  <c r="B44" i="3"/>
  <c r="B44" i="4"/>
  <c r="B43" i="5"/>
  <c r="B44" i="6"/>
  <c r="B43" i="7"/>
  <c r="B44" i="9"/>
  <c r="B44" i="10"/>
  <c r="B43" i="13"/>
  <c r="B43" i="12"/>
  <c r="F13" i="12"/>
  <c r="F43" i="11"/>
  <c r="A13" i="2"/>
  <c r="A14" i="2" s="1"/>
  <c r="B14" i="2" s="1"/>
  <c r="A13" i="11"/>
  <c r="A14" i="11" s="1"/>
  <c r="F43" i="1"/>
  <c r="F43" i="3"/>
  <c r="F43" i="4"/>
  <c r="F43" i="6"/>
  <c r="F43" i="9"/>
  <c r="F43" i="10"/>
  <c r="A13" i="1"/>
  <c r="A14" i="1" s="1"/>
  <c r="B14" i="1" s="1"/>
  <c r="A13" i="3"/>
  <c r="A14" i="3" s="1"/>
  <c r="A13" i="4"/>
  <c r="B13" i="4" s="1"/>
  <c r="A13" i="5"/>
  <c r="A14" i="5" s="1"/>
  <c r="A15" i="5" s="1"/>
  <c r="A13" i="6"/>
  <c r="A14" i="6" s="1"/>
  <c r="B14" i="6" s="1"/>
  <c r="A13" i="7"/>
  <c r="B13" i="7" s="1"/>
  <c r="A13" i="9"/>
  <c r="B13" i="9" s="1"/>
  <c r="A13" i="10"/>
  <c r="A14" i="10" s="1"/>
  <c r="B14" i="10" s="1"/>
  <c r="A13" i="13"/>
  <c r="A14" i="13" s="1"/>
  <c r="B14" i="13" s="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13" i="11"/>
  <c r="F13" i="13"/>
  <c r="F13" i="10"/>
  <c r="F13" i="9"/>
  <c r="F13" i="7"/>
  <c r="F13" i="6"/>
  <c r="F13" i="5"/>
  <c r="F13" i="4"/>
  <c r="F13" i="3"/>
  <c r="F13" i="2"/>
  <c r="F13" i="1"/>
  <c r="A13" i="12"/>
  <c r="A14" i="12" s="1"/>
  <c r="F41" i="2" l="1"/>
  <c r="B41" i="2"/>
  <c r="B13" i="3"/>
  <c r="B13" i="11"/>
  <c r="A14" i="7"/>
  <c r="B14" i="7" s="1"/>
  <c r="B14" i="5"/>
  <c r="A15" i="12"/>
  <c r="B14" i="12"/>
  <c r="B15" i="5"/>
  <c r="A16" i="5"/>
  <c r="B14" i="3"/>
  <c r="A15" i="3"/>
  <c r="B14" i="11"/>
  <c r="A15" i="11"/>
  <c r="B13" i="12"/>
  <c r="A14" i="4"/>
  <c r="A15" i="10"/>
  <c r="A14" i="9"/>
  <c r="A15" i="1"/>
  <c r="A15" i="2"/>
  <c r="A15" i="6"/>
  <c r="A15" i="13"/>
  <c r="B13" i="1"/>
  <c r="B13" i="5"/>
  <c r="B13" i="10"/>
  <c r="B13" i="2"/>
  <c r="B13" i="6"/>
  <c r="B13" i="13"/>
  <c r="A15" i="7" l="1"/>
  <c r="B15" i="7" s="1"/>
  <c r="A16" i="6"/>
  <c r="B15" i="6"/>
  <c r="B14" i="9"/>
  <c r="A15" i="9"/>
  <c r="B15" i="11"/>
  <c r="A16" i="11"/>
  <c r="B16" i="5"/>
  <c r="A17" i="5"/>
  <c r="B15" i="2"/>
  <c r="A16" i="2"/>
  <c r="B15" i="10"/>
  <c r="A16" i="10"/>
  <c r="B14" i="4"/>
  <c r="A15" i="4"/>
  <c r="A16" i="3"/>
  <c r="B15" i="3"/>
  <c r="A16" i="13"/>
  <c r="B15" i="13"/>
  <c r="B15" i="1"/>
  <c r="A16" i="1"/>
  <c r="B15" i="12"/>
  <c r="A16" i="12"/>
  <c r="A16" i="7" l="1"/>
  <c r="B16" i="7" s="1"/>
  <c r="B15" i="4"/>
  <c r="A16" i="4"/>
  <c r="B16" i="10"/>
  <c r="A17" i="10"/>
  <c r="B17" i="5"/>
  <c r="A18" i="5"/>
  <c r="B15" i="9"/>
  <c r="A16" i="9"/>
  <c r="A17" i="1"/>
  <c r="B16" i="1"/>
  <c r="B16" i="2"/>
  <c r="A17" i="2"/>
  <c r="B16" i="11"/>
  <c r="A17" i="11"/>
  <c r="B16" i="12"/>
  <c r="A17" i="12"/>
  <c r="A17" i="13"/>
  <c r="B16" i="13"/>
  <c r="A17" i="3"/>
  <c r="B16" i="3"/>
  <c r="A17" i="6"/>
  <c r="B16" i="6"/>
  <c r="A17" i="7" l="1"/>
  <c r="B17" i="7" s="1"/>
  <c r="B17" i="11"/>
  <c r="A18" i="11"/>
  <c r="A19" i="5"/>
  <c r="B18" i="5"/>
  <c r="B16" i="4"/>
  <c r="A17" i="4"/>
  <c r="A18" i="12"/>
  <c r="B17" i="12"/>
  <c r="A18" i="2"/>
  <c r="B17" i="2"/>
  <c r="A17" i="9"/>
  <c r="B16" i="9"/>
  <c r="B17" i="10"/>
  <c r="A18" i="10"/>
  <c r="A18" i="6"/>
  <c r="B17" i="6"/>
  <c r="B17" i="3"/>
  <c r="A18" i="3"/>
  <c r="A18" i="7"/>
  <c r="B17" i="13"/>
  <c r="A18" i="13"/>
  <c r="A18" i="1"/>
  <c r="B17" i="1"/>
  <c r="A19" i="7" l="1"/>
  <c r="B18" i="7"/>
  <c r="A19" i="1"/>
  <c r="B18" i="1"/>
  <c r="A19" i="6"/>
  <c r="B18" i="6"/>
  <c r="A18" i="9"/>
  <c r="B17" i="9"/>
  <c r="A19" i="12"/>
  <c r="B18" i="12"/>
  <c r="A20" i="5"/>
  <c r="B19" i="5"/>
  <c r="A19" i="13"/>
  <c r="B18" i="13"/>
  <c r="A19" i="3"/>
  <c r="B18" i="3"/>
  <c r="A19" i="10"/>
  <c r="B18" i="10"/>
  <c r="A18" i="4"/>
  <c r="B17" i="4"/>
  <c r="A19" i="11"/>
  <c r="B18" i="11"/>
  <c r="A19" i="2"/>
  <c r="B18" i="2"/>
  <c r="A20" i="2" l="1"/>
  <c r="B19" i="2"/>
  <c r="A19" i="4"/>
  <c r="B18" i="4"/>
  <c r="B19" i="3"/>
  <c r="A20" i="3"/>
  <c r="A21" i="5"/>
  <c r="B20" i="5"/>
  <c r="A19" i="9"/>
  <c r="B18" i="9"/>
  <c r="A20" i="1"/>
  <c r="B19" i="1"/>
  <c r="A20" i="11"/>
  <c r="B19" i="11"/>
  <c r="A20" i="10"/>
  <c r="B19" i="10"/>
  <c r="A20" i="13"/>
  <c r="B19" i="13"/>
  <c r="A20" i="12"/>
  <c r="B19" i="12"/>
  <c r="A20" i="6"/>
  <c r="B19" i="6"/>
  <c r="B19" i="7"/>
  <c r="A20" i="7"/>
  <c r="A21" i="12" l="1"/>
  <c r="B20" i="12"/>
  <c r="A21" i="10"/>
  <c r="B20" i="10"/>
  <c r="A21" i="1"/>
  <c r="B20" i="1"/>
  <c r="A22" i="5"/>
  <c r="B21" i="5"/>
  <c r="A20" i="4"/>
  <c r="B19" i="4"/>
  <c r="A21" i="7"/>
  <c r="B20" i="7"/>
  <c r="A21" i="3"/>
  <c r="B20" i="3"/>
  <c r="A21" i="6"/>
  <c r="B20" i="6"/>
  <c r="A21" i="13"/>
  <c r="B20" i="13"/>
  <c r="A21" i="11"/>
  <c r="B20" i="11"/>
  <c r="A20" i="9"/>
  <c r="B19" i="9"/>
  <c r="A21" i="2"/>
  <c r="B20" i="2"/>
  <c r="A22" i="2" l="1"/>
  <c r="B21" i="2"/>
  <c r="A22" i="6"/>
  <c r="B21" i="6"/>
  <c r="A23" i="5"/>
  <c r="B22" i="5"/>
  <c r="A22" i="11"/>
  <c r="B21" i="11"/>
  <c r="A22" i="7"/>
  <c r="B21" i="7"/>
  <c r="A22" i="10"/>
  <c r="B21" i="10"/>
  <c r="A21" i="9"/>
  <c r="B20" i="9"/>
  <c r="A22" i="13"/>
  <c r="B21" i="13"/>
  <c r="A22" i="3"/>
  <c r="B21" i="3"/>
  <c r="A21" i="4"/>
  <c r="B20" i="4"/>
  <c r="A22" i="1"/>
  <c r="B21" i="1"/>
  <c r="A22" i="12"/>
  <c r="B21" i="12"/>
  <c r="A23" i="12" l="1"/>
  <c r="B22" i="12"/>
  <c r="A22" i="4"/>
  <c r="B21" i="4"/>
  <c r="A23" i="13"/>
  <c r="B22" i="13"/>
  <c r="A23" i="10"/>
  <c r="B22" i="10"/>
  <c r="A23" i="11"/>
  <c r="B22" i="11"/>
  <c r="A23" i="6"/>
  <c r="B22" i="6"/>
  <c r="A23" i="1"/>
  <c r="B22" i="1"/>
  <c r="A23" i="3"/>
  <c r="B22" i="3"/>
  <c r="A22" i="9"/>
  <c r="B21" i="9"/>
  <c r="A23" i="7"/>
  <c r="B22" i="7"/>
  <c r="A24" i="5"/>
  <c r="B23" i="5"/>
  <c r="A23" i="2"/>
  <c r="B22" i="2"/>
  <c r="A24" i="2" l="1"/>
  <c r="B23" i="2"/>
  <c r="A24" i="7"/>
  <c r="B23" i="7"/>
  <c r="A24" i="3"/>
  <c r="B23" i="3"/>
  <c r="A24" i="6"/>
  <c r="B23" i="6"/>
  <c r="A24" i="10"/>
  <c r="B23" i="10"/>
  <c r="A23" i="4"/>
  <c r="B22" i="4"/>
  <c r="A25" i="5"/>
  <c r="B24" i="5"/>
  <c r="A23" i="9"/>
  <c r="B22" i="9"/>
  <c r="A24" i="1"/>
  <c r="B23" i="1"/>
  <c r="A24" i="11"/>
  <c r="B23" i="11"/>
  <c r="A24" i="13"/>
  <c r="B23" i="13"/>
  <c r="A24" i="12"/>
  <c r="B23" i="12"/>
  <c r="A25" i="12" l="1"/>
  <c r="B24" i="12"/>
  <c r="A25" i="11"/>
  <c r="B24" i="11"/>
  <c r="A24" i="9"/>
  <c r="B23" i="9"/>
  <c r="A24" i="4"/>
  <c r="B23" i="4"/>
  <c r="A25" i="6"/>
  <c r="B24" i="6"/>
  <c r="A25" i="7"/>
  <c r="B24" i="7"/>
  <c r="A25" i="13"/>
  <c r="B24" i="13"/>
  <c r="A25" i="1"/>
  <c r="B24" i="1"/>
  <c r="A26" i="5"/>
  <c r="B25" i="5"/>
  <c r="A25" i="10"/>
  <c r="B24" i="10"/>
  <c r="A25" i="3"/>
  <c r="B24" i="3"/>
  <c r="A25" i="2"/>
  <c r="B24" i="2"/>
  <c r="A26" i="2" l="1"/>
  <c r="B25" i="2"/>
  <c r="A26" i="10"/>
  <c r="B25" i="10"/>
  <c r="A26" i="1"/>
  <c r="B25" i="1"/>
  <c r="A26" i="7"/>
  <c r="B25" i="7"/>
  <c r="A25" i="4"/>
  <c r="B24" i="4"/>
  <c r="A26" i="11"/>
  <c r="B25" i="11"/>
  <c r="A26" i="3"/>
  <c r="B25" i="3"/>
  <c r="A27" i="5"/>
  <c r="B26" i="5"/>
  <c r="A26" i="13"/>
  <c r="B25" i="13"/>
  <c r="A26" i="6"/>
  <c r="B25" i="6"/>
  <c r="A25" i="9"/>
  <c r="B24" i="9"/>
  <c r="A26" i="12"/>
  <c r="B25" i="12"/>
  <c r="A27" i="12" l="1"/>
  <c r="B26" i="12"/>
  <c r="A27" i="6"/>
  <c r="B26" i="6"/>
  <c r="A28" i="5"/>
  <c r="B27" i="5"/>
  <c r="A27" i="11"/>
  <c r="B26" i="11"/>
  <c r="A27" i="7"/>
  <c r="B26" i="7"/>
  <c r="A27" i="10"/>
  <c r="B26" i="10"/>
  <c r="A26" i="9"/>
  <c r="B25" i="9"/>
  <c r="A27" i="13"/>
  <c r="B26" i="13"/>
  <c r="A27" i="3"/>
  <c r="B26" i="3"/>
  <c r="A26" i="4"/>
  <c r="B25" i="4"/>
  <c r="A27" i="1"/>
  <c r="B26" i="1"/>
  <c r="A27" i="2"/>
  <c r="B26" i="2"/>
  <c r="A28" i="2" l="1"/>
  <c r="B27" i="2"/>
  <c r="A28" i="13"/>
  <c r="B27" i="13"/>
  <c r="A28" i="11"/>
  <c r="B27" i="11"/>
  <c r="A27" i="4"/>
  <c r="B26" i="4"/>
  <c r="A28" i="10"/>
  <c r="B27" i="10"/>
  <c r="A28" i="6"/>
  <c r="B27" i="6"/>
  <c r="A28" i="1"/>
  <c r="B27" i="1"/>
  <c r="A28" i="3"/>
  <c r="B27" i="3"/>
  <c r="A27" i="9"/>
  <c r="B26" i="9"/>
  <c r="A28" i="7"/>
  <c r="B27" i="7"/>
  <c r="A29" i="5"/>
  <c r="B28" i="5"/>
  <c r="A28" i="12"/>
  <c r="B27" i="12"/>
  <c r="A29" i="12" l="1"/>
  <c r="B28" i="12"/>
  <c r="A29" i="7"/>
  <c r="B28" i="7"/>
  <c r="A29" i="3"/>
  <c r="B28" i="3"/>
  <c r="A29" i="6"/>
  <c r="B28" i="6"/>
  <c r="A28" i="4"/>
  <c r="B27" i="4"/>
  <c r="A29" i="13"/>
  <c r="B28" i="13"/>
  <c r="A30" i="5"/>
  <c r="B29" i="5"/>
  <c r="A28" i="9"/>
  <c r="B27" i="9"/>
  <c r="A29" i="1"/>
  <c r="B28" i="1"/>
  <c r="A29" i="10"/>
  <c r="B28" i="10"/>
  <c r="A29" i="11"/>
  <c r="B28" i="11"/>
  <c r="A29" i="2"/>
  <c r="B28" i="2"/>
  <c r="A30" i="2" l="1"/>
  <c r="B29" i="2"/>
  <c r="A30" i="10"/>
  <c r="B29" i="10"/>
  <c r="A29" i="9"/>
  <c r="B28" i="9"/>
  <c r="A30" i="13"/>
  <c r="B29" i="13"/>
  <c r="A30" i="6"/>
  <c r="B29" i="6"/>
  <c r="A30" i="7"/>
  <c r="B29" i="7"/>
  <c r="A30" i="11"/>
  <c r="B29" i="11"/>
  <c r="A30" i="1"/>
  <c r="B29" i="1"/>
  <c r="A31" i="5"/>
  <c r="B30" i="5"/>
  <c r="A29" i="4"/>
  <c r="B28" i="4"/>
  <c r="A30" i="3"/>
  <c r="B29" i="3"/>
  <c r="A30" i="12"/>
  <c r="B29" i="12"/>
  <c r="A31" i="12" l="1"/>
  <c r="B30" i="12"/>
  <c r="A30" i="4"/>
  <c r="B29" i="4"/>
  <c r="A31" i="1"/>
  <c r="B30" i="1"/>
  <c r="A31" i="7"/>
  <c r="B30" i="7"/>
  <c r="A31" i="13"/>
  <c r="B30" i="13"/>
  <c r="A31" i="10"/>
  <c r="B30" i="10"/>
  <c r="A31" i="3"/>
  <c r="B30" i="3"/>
  <c r="A32" i="5"/>
  <c r="B31" i="5"/>
  <c r="A31" i="11"/>
  <c r="B30" i="11"/>
  <c r="A31" i="6"/>
  <c r="B30" i="6"/>
  <c r="A30" i="9"/>
  <c r="B29" i="9"/>
  <c r="A31" i="2"/>
  <c r="B30" i="2"/>
  <c r="A32" i="2" l="1"/>
  <c r="B31" i="2"/>
  <c r="A32" i="6"/>
  <c r="B31" i="6"/>
  <c r="A33" i="5"/>
  <c r="B32" i="5"/>
  <c r="A32" i="10"/>
  <c r="B31" i="10"/>
  <c r="A32" i="7"/>
  <c r="B31" i="7"/>
  <c r="A31" i="4"/>
  <c r="B30" i="4"/>
  <c r="A31" i="9"/>
  <c r="B30" i="9"/>
  <c r="A32" i="11"/>
  <c r="B31" i="11"/>
  <c r="A32" i="3"/>
  <c r="B31" i="3"/>
  <c r="A32" i="13"/>
  <c r="B31" i="13"/>
  <c r="A32" i="1"/>
  <c r="B31" i="1"/>
  <c r="A32" i="12"/>
  <c r="B31" i="12"/>
  <c r="A33" i="12" l="1"/>
  <c r="B32" i="12"/>
  <c r="A33" i="13"/>
  <c r="B32" i="13"/>
  <c r="A33" i="11"/>
  <c r="B32" i="11"/>
  <c r="A32" i="4"/>
  <c r="B31" i="4"/>
  <c r="A33" i="10"/>
  <c r="B32" i="10"/>
  <c r="A33" i="6"/>
  <c r="B32" i="6"/>
  <c r="A33" i="1"/>
  <c r="B32" i="1"/>
  <c r="A33" i="3"/>
  <c r="B32" i="3"/>
  <c r="A32" i="9"/>
  <c r="B31" i="9"/>
  <c r="A33" i="7"/>
  <c r="B32" i="7"/>
  <c r="A34" i="5"/>
  <c r="B33" i="5"/>
  <c r="A33" i="2"/>
  <c r="B32" i="2"/>
  <c r="A34" i="2" l="1"/>
  <c r="B33" i="2"/>
  <c r="A34" i="7"/>
  <c r="B33" i="7"/>
  <c r="A34" i="3"/>
  <c r="B33" i="3"/>
  <c r="A34" i="6"/>
  <c r="B33" i="6"/>
  <c r="A33" i="4"/>
  <c r="B32" i="4"/>
  <c r="A34" i="13"/>
  <c r="B33" i="13"/>
  <c r="A35" i="5"/>
  <c r="B34" i="5"/>
  <c r="A33" i="9"/>
  <c r="B32" i="9"/>
  <c r="A34" i="1"/>
  <c r="B33" i="1"/>
  <c r="A34" i="10"/>
  <c r="B33" i="10"/>
  <c r="A34" i="11"/>
  <c r="B33" i="11"/>
  <c r="A34" i="12"/>
  <c r="B33" i="12"/>
  <c r="A35" i="12" l="1"/>
  <c r="B34" i="12"/>
  <c r="A35" i="10"/>
  <c r="B34" i="10"/>
  <c r="A34" i="9"/>
  <c r="B33" i="9"/>
  <c r="A35" i="13"/>
  <c r="B34" i="13"/>
  <c r="A35" i="6"/>
  <c r="B34" i="6"/>
  <c r="A35" i="7"/>
  <c r="B34" i="7"/>
  <c r="A35" i="11"/>
  <c r="B34" i="11"/>
  <c r="A35" i="1"/>
  <c r="B34" i="1"/>
  <c r="A36" i="5"/>
  <c r="B35" i="5"/>
  <c r="A34" i="4"/>
  <c r="B33" i="4"/>
  <c r="A35" i="3"/>
  <c r="B34" i="3"/>
  <c r="A35" i="2"/>
  <c r="B34" i="2"/>
  <c r="A36" i="2" l="1"/>
  <c r="B35" i="2"/>
  <c r="A35" i="4"/>
  <c r="B34" i="4"/>
  <c r="A36" i="1"/>
  <c r="B35" i="1"/>
  <c r="A36" i="7"/>
  <c r="B35" i="7"/>
  <c r="A36" i="13"/>
  <c r="B35" i="13"/>
  <c r="A36" i="10"/>
  <c r="B35" i="10"/>
  <c r="A36" i="3"/>
  <c r="B35" i="3"/>
  <c r="A37" i="5"/>
  <c r="B36" i="5"/>
  <c r="A36" i="11"/>
  <c r="B35" i="11"/>
  <c r="A36" i="6"/>
  <c r="B35" i="6"/>
  <c r="A35" i="9"/>
  <c r="B34" i="9"/>
  <c r="A36" i="12"/>
  <c r="B35" i="12"/>
  <c r="A37" i="12" l="1"/>
  <c r="B36" i="12"/>
  <c r="A37" i="6"/>
  <c r="B36" i="6"/>
  <c r="A38" i="5"/>
  <c r="B37" i="5"/>
  <c r="A37" i="10"/>
  <c r="B36" i="10"/>
  <c r="A37" i="7"/>
  <c r="B36" i="7"/>
  <c r="A36" i="4"/>
  <c r="B35" i="4"/>
  <c r="A36" i="9"/>
  <c r="B35" i="9"/>
  <c r="A37" i="11"/>
  <c r="B36" i="11"/>
  <c r="A37" i="3"/>
  <c r="B36" i="3"/>
  <c r="A37" i="13"/>
  <c r="B36" i="13"/>
  <c r="A37" i="1"/>
  <c r="B36" i="1"/>
  <c r="A37" i="2"/>
  <c r="B36" i="2"/>
  <c r="A38" i="2" l="1"/>
  <c r="B37" i="2"/>
  <c r="A38" i="13"/>
  <c r="B37" i="13"/>
  <c r="A38" i="11"/>
  <c r="B37" i="11"/>
  <c r="A37" i="4"/>
  <c r="B36" i="4"/>
  <c r="A38" i="10"/>
  <c r="B37" i="10"/>
  <c r="A38" i="6"/>
  <c r="B37" i="6"/>
  <c r="A38" i="1"/>
  <c r="B37" i="1"/>
  <c r="A38" i="3"/>
  <c r="B37" i="3"/>
  <c r="A37" i="9"/>
  <c r="B36" i="9"/>
  <c r="A38" i="7"/>
  <c r="B37" i="7"/>
  <c r="A39" i="5"/>
  <c r="B38" i="5"/>
  <c r="A38" i="12"/>
  <c r="B37" i="12"/>
  <c r="A39" i="12" l="1"/>
  <c r="B38" i="12"/>
  <c r="A39" i="7"/>
  <c r="B38" i="7"/>
  <c r="A39" i="3"/>
  <c r="B38" i="3"/>
  <c r="A39" i="6"/>
  <c r="B38" i="6"/>
  <c r="A38" i="4"/>
  <c r="B37" i="4"/>
  <c r="A39" i="13"/>
  <c r="B38" i="13"/>
  <c r="A40" i="5"/>
  <c r="B39" i="5"/>
  <c r="A38" i="9"/>
  <c r="B37" i="9"/>
  <c r="A39" i="1"/>
  <c r="B38" i="1"/>
  <c r="A39" i="10"/>
  <c r="B38" i="10"/>
  <c r="A39" i="11"/>
  <c r="B38" i="11"/>
  <c r="A39" i="2"/>
  <c r="B38" i="2"/>
  <c r="A40" i="2" l="1"/>
  <c r="B39" i="2"/>
  <c r="A40" i="10"/>
  <c r="B39" i="10"/>
  <c r="A39" i="9"/>
  <c r="B38" i="9"/>
  <c r="A40" i="13"/>
  <c r="B39" i="13"/>
  <c r="A40" i="6"/>
  <c r="B39" i="6"/>
  <c r="A40" i="7"/>
  <c r="B39" i="7"/>
  <c r="A40" i="11"/>
  <c r="B39" i="11"/>
  <c r="A40" i="1"/>
  <c r="B39" i="1"/>
  <c r="A41" i="5"/>
  <c r="B40" i="5"/>
  <c r="A39" i="4"/>
  <c r="B38" i="4"/>
  <c r="A40" i="3"/>
  <c r="B39" i="3"/>
  <c r="A40" i="12"/>
  <c r="B39" i="12"/>
  <c r="A40" i="4" l="1"/>
  <c r="B39" i="4"/>
  <c r="A41" i="1"/>
  <c r="B40" i="1"/>
  <c r="A41" i="13"/>
  <c r="B40" i="13"/>
  <c r="A41" i="10"/>
  <c r="B40" i="10"/>
  <c r="A41" i="12"/>
  <c r="B40" i="12"/>
  <c r="A41" i="7"/>
  <c r="B40" i="7"/>
  <c r="A41" i="3"/>
  <c r="B40" i="3"/>
  <c r="A42" i="5"/>
  <c r="B42" i="5" s="1"/>
  <c r="B41" i="5"/>
  <c r="A41" i="11"/>
  <c r="B40" i="11"/>
  <c r="A41" i="6"/>
  <c r="B40" i="6"/>
  <c r="A40" i="9"/>
  <c r="B39" i="9"/>
  <c r="B40" i="2"/>
  <c r="A42" i="6" l="1"/>
  <c r="B41" i="6"/>
  <c r="A42" i="7"/>
  <c r="B42" i="7" s="1"/>
  <c r="B41" i="7"/>
  <c r="A42" i="10"/>
  <c r="B41" i="10"/>
  <c r="A42" i="1"/>
  <c r="A43" i="1" s="1"/>
  <c r="B43" i="1" s="1"/>
  <c r="B41" i="1"/>
  <c r="A41" i="9"/>
  <c r="B40" i="9"/>
  <c r="A42" i="11"/>
  <c r="B41" i="11"/>
  <c r="A42" i="3"/>
  <c r="A43" i="3" s="1"/>
  <c r="B43" i="3" s="1"/>
  <c r="B41" i="3"/>
  <c r="A42" i="12"/>
  <c r="B42" i="12" s="1"/>
  <c r="B41" i="12"/>
  <c r="A42" i="13"/>
  <c r="B42" i="13" s="1"/>
  <c r="B41" i="13"/>
  <c r="A41" i="4"/>
  <c r="B40" i="4"/>
  <c r="B42" i="11" l="1"/>
  <c r="A43" i="11"/>
  <c r="B43" i="11" s="1"/>
  <c r="B42" i="10"/>
  <c r="A43" i="10"/>
  <c r="B43" i="10" s="1"/>
  <c r="B42" i="6"/>
  <c r="A43" i="6"/>
  <c r="B43" i="6" s="1"/>
  <c r="B42" i="1"/>
  <c r="B42" i="3"/>
  <c r="A42" i="9"/>
  <c r="B41" i="9"/>
  <c r="A42" i="4"/>
  <c r="B41" i="4"/>
  <c r="B42" i="9" l="1"/>
  <c r="A43" i="9"/>
  <c r="B43" i="9" s="1"/>
  <c r="B42" i="4"/>
  <c r="A43" i="4"/>
  <c r="B43" i="4" s="1"/>
</calcChain>
</file>

<file path=xl/sharedStrings.xml><?xml version="1.0" encoding="utf-8"?>
<sst xmlns="http://schemas.openxmlformats.org/spreadsheetml/2006/main" count="620" uniqueCount="26">
  <si>
    <t>～</t>
    <phoneticPr fontId="1"/>
  </si>
  <si>
    <r>
      <t>【</t>
    </r>
    <r>
      <rPr>
        <sz val="11"/>
        <color theme="1"/>
        <rFont val="ＭＳ ゴシック"/>
        <family val="3"/>
        <charset val="128"/>
      </rPr>
      <t>研修生氏名】</t>
    </r>
    <rPh sb="1" eb="4">
      <t>ケンシュウセイ</t>
    </rPh>
    <rPh sb="4" eb="6">
      <t>シメイ</t>
    </rPh>
    <phoneticPr fontId="1"/>
  </si>
  <si>
    <t>【実施日】</t>
    <rPh sb="1" eb="4">
      <t>ジッシビ</t>
    </rPh>
    <phoneticPr fontId="1"/>
  </si>
  <si>
    <r>
      <rPr>
        <sz val="12"/>
        <color theme="1"/>
        <rFont val="ＭＳ 明朝"/>
        <family val="1"/>
        <charset val="128"/>
      </rPr>
      <t>【</t>
    </r>
    <r>
      <rPr>
        <sz val="11"/>
        <color theme="1"/>
        <rFont val="ＭＳ 明朝"/>
        <family val="1"/>
        <charset val="128"/>
      </rPr>
      <t>研修生氏名】</t>
    </r>
    <rPh sb="1" eb="4">
      <t>ケンシュウセイ</t>
    </rPh>
    <rPh sb="4" eb="6">
      <t>シメイ</t>
    </rPh>
    <phoneticPr fontId="1"/>
  </si>
  <si>
    <t>インターンシップ研修計画書</t>
    <rPh sb="8" eb="10">
      <t>ケンシュウ</t>
    </rPh>
    <rPh sb="10" eb="13">
      <t>ケイカクショ</t>
    </rPh>
    <phoneticPr fontId="1"/>
  </si>
  <si>
    <t>（様式第３号）</t>
    <phoneticPr fontId="1"/>
  </si>
  <si>
    <t>↑入力</t>
    <rPh sb="1" eb="3">
      <t>ニュウリョク</t>
    </rPh>
    <phoneticPr fontId="1"/>
  </si>
  <si>
    <t>時間</t>
    <rPh sb="0" eb="2">
      <t>ジカン</t>
    </rPh>
    <phoneticPr fontId="1"/>
  </si>
  <si>
    <t>合計時間→</t>
    <rPh sb="0" eb="4">
      <t>ゴウケイジカン</t>
    </rPh>
    <phoneticPr fontId="1"/>
  </si>
  <si>
    <t>※24時表記で入力</t>
    <rPh sb="3" eb="4">
      <t>ジ</t>
    </rPh>
    <rPh sb="4" eb="6">
      <t>ヒョウキ</t>
    </rPh>
    <rPh sb="7" eb="9">
      <t>ニュウリョク</t>
    </rPh>
    <phoneticPr fontId="1"/>
  </si>
  <si>
    <t>月・日</t>
    <rPh sb="0" eb="1">
      <t>ツキ</t>
    </rPh>
    <rPh sb="2" eb="3">
      <t>ヒ</t>
    </rPh>
    <phoneticPr fontId="1"/>
  </si>
  <si>
    <t>曜</t>
    <rPh sb="0" eb="1">
      <t>ヨウ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</si>
  <si>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</si>
  <si>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</si>
  <si>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合計日数→</t>
    <rPh sb="0" eb="4">
      <t>ゴウケイニッスウ</t>
    </rPh>
    <phoneticPr fontId="1"/>
  </si>
  <si>
    <t>日</t>
    <rPh sb="0" eb="1">
      <t>ニチ</t>
    </rPh>
    <phoneticPr fontId="1"/>
  </si>
  <si>
    <t>【体験作目】</t>
    <rPh sb="1" eb="3">
      <t>タイケン</t>
    </rPh>
    <rPh sb="3" eb="5">
      <t>サクモク</t>
    </rPh>
    <phoneticPr fontId="1"/>
  </si>
  <si>
    <t>【農家氏名】</t>
    <rPh sb="1" eb="3">
      <t>ノウカ</t>
    </rPh>
    <rPh sb="3" eb="5">
      <t>シメイ</t>
    </rPh>
    <phoneticPr fontId="1"/>
  </si>
  <si>
    <t>水稲</t>
    <rPh sb="0" eb="2">
      <t>スイトウ</t>
    </rPh>
    <phoneticPr fontId="1"/>
  </si>
  <si>
    <t>野菜</t>
    <rPh sb="0" eb="2">
      <t>ヤサイ</t>
    </rPh>
    <phoneticPr fontId="1"/>
  </si>
  <si>
    <t>花き</t>
    <rPh sb="0" eb="1">
      <t>カ</t>
    </rPh>
    <phoneticPr fontId="1"/>
  </si>
  <si>
    <t>果樹</t>
    <rPh sb="0" eb="2">
      <t>カジュ</t>
    </rPh>
    <phoneticPr fontId="1"/>
  </si>
  <si>
    <t>畜産</t>
    <rPh sb="0" eb="2">
      <t>チクサン</t>
    </rPh>
    <phoneticPr fontId="1"/>
  </si>
  <si>
    <t>その他</t>
    <rPh sb="2" eb="3">
      <t>タ</t>
    </rPh>
    <phoneticPr fontId="1"/>
  </si>
  <si>
    <t>月</t>
  </si>
  <si>
    <t>（様式第３号）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</si>
</sst>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6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0" fontId="0" fillId="0" borderId="4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14" fontId="2" fillId="0" borderId="2" xfId="0" applyNumberFormat="1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7" xfId="0" applyFont="1" applyBorder="1" applyAlignment="1">
      <alignment horizontal="center" vertical="center"/>
    </xf>
    <xf numFmtId="56" fontId="2" fillId="0" borderId="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"/>
  <sheetViews>
    <sheetView tabSelected="1" zoomScaleNormal="100" workbookViewId="0"/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8" x14ac:dyDescent="0.15">
      <c r="A1" s="1" t="s">
        <v>5</v>
      </c>
      <c r="B1" s="16"/>
      <c r="C1" s="16"/>
      <c r="D1" s="1"/>
      <c r="E1" s="16"/>
      <c r="F1" s="1"/>
      <c r="G1" s="12">
        <v>45383</v>
      </c>
    </row>
    <row r="2" spans="1:8" x14ac:dyDescent="0.15">
      <c r="A2" s="1"/>
      <c r="B2" s="16"/>
      <c r="C2" s="16"/>
      <c r="D2" s="1"/>
      <c r="E2" s="16"/>
      <c r="F2" s="1"/>
      <c r="G2" s="1" t="s">
        <v>6</v>
      </c>
    </row>
    <row r="3" spans="1:8" ht="17.25" x14ac:dyDescent="0.15">
      <c r="A3" s="15"/>
      <c r="B3" s="15" t="s">
        <v>4</v>
      </c>
      <c r="C3" s="7"/>
      <c r="D3" s="15"/>
      <c r="E3" s="7"/>
      <c r="F3" s="15"/>
      <c r="G3" s="15"/>
      <c r="H3" s="15"/>
    </row>
    <row r="4" spans="1:8" ht="14.25" x14ac:dyDescent="0.15">
      <c r="D4" s="4"/>
      <c r="E4" s="4"/>
      <c r="F4" s="4"/>
      <c r="G4" s="1"/>
    </row>
    <row r="5" spans="1:8" ht="21.75" customHeight="1" x14ac:dyDescent="0.15">
      <c r="A5" s="25" t="s">
        <v>3</v>
      </c>
      <c r="B5" s="5"/>
      <c r="C5" s="5"/>
      <c r="D5" s="6"/>
      <c r="E5" s="16" t="s">
        <v>17</v>
      </c>
      <c r="F5" s="22"/>
      <c r="G5" s="1"/>
    </row>
    <row r="6" spans="1:8" ht="14.25" x14ac:dyDescent="0.15">
      <c r="A6" s="4"/>
      <c r="B6" s="4"/>
      <c r="C6" s="4"/>
      <c r="D6" s="4"/>
      <c r="E6" s="4"/>
      <c r="F6" s="4"/>
      <c r="G6" s="1"/>
    </row>
    <row r="7" spans="1:8" ht="14.25" x14ac:dyDescent="0.15">
      <c r="A7" s="1" t="s">
        <v>16</v>
      </c>
      <c r="B7" s="4" t="s">
        <v>18</v>
      </c>
      <c r="C7" s="4"/>
      <c r="D7" s="24" t="s">
        <v>21</v>
      </c>
      <c r="E7" s="4"/>
      <c r="F7" s="4"/>
      <c r="G7" s="1"/>
    </row>
    <row r="8" spans="1:8" ht="14.25" x14ac:dyDescent="0.15">
      <c r="A8" s="1"/>
      <c r="B8" s="4" t="s">
        <v>19</v>
      </c>
      <c r="C8" s="4"/>
      <c r="D8" s="24" t="s">
        <v>22</v>
      </c>
      <c r="E8" s="4"/>
      <c r="F8" s="4"/>
      <c r="G8" s="1"/>
    </row>
    <row r="9" spans="1:8" ht="14.25" x14ac:dyDescent="0.15">
      <c r="A9" s="1"/>
      <c r="B9" s="23" t="s">
        <v>20</v>
      </c>
      <c r="C9" s="4"/>
      <c r="D9" s="24" t="s">
        <v>23</v>
      </c>
      <c r="E9" s="4"/>
      <c r="F9" s="4"/>
      <c r="G9" s="1"/>
    </row>
    <row r="10" spans="1:8" x14ac:dyDescent="0.15">
      <c r="A10" s="1"/>
      <c r="B10" s="16"/>
      <c r="C10" s="16"/>
      <c r="D10" s="1"/>
      <c r="E10" s="16"/>
      <c r="F10" s="1"/>
      <c r="G10" s="1"/>
    </row>
    <row r="11" spans="1:8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8" ht="15.95" customHeight="1" x14ac:dyDescent="0.15">
      <c r="A12" s="29" t="s">
        <v>10</v>
      </c>
      <c r="B12" s="8" t="s">
        <v>11</v>
      </c>
      <c r="C12" s="14" t="s">
        <v>12</v>
      </c>
      <c r="D12" s="19" t="s">
        <v>0</v>
      </c>
      <c r="E12" s="14" t="s">
        <v>13</v>
      </c>
      <c r="F12" s="18" t="s">
        <v>7</v>
      </c>
      <c r="G12" s="1"/>
    </row>
    <row r="13" spans="1:8" ht="15.95" customHeight="1" x14ac:dyDescent="0.15">
      <c r="A13" s="30">
        <f>G1</f>
        <v>45383</v>
      </c>
      <c r="B13" s="18" t="str">
        <f>TEXT(A13,"aaa")</f>
        <v>月</v>
      </c>
      <c r="C13" s="10"/>
      <c r="D13" s="10" t="s">
        <v>0</v>
      </c>
      <c r="E13" s="10"/>
      <c r="F13" s="18">
        <f>E13-C13</f>
        <v>0</v>
      </c>
      <c r="G13" s="1"/>
    </row>
    <row r="14" spans="1:8" ht="15.95" customHeight="1" x14ac:dyDescent="0.15">
      <c r="A14" s="30">
        <f>A13+1</f>
        <v>45384</v>
      </c>
      <c r="B14" s="18" t="str">
        <f t="shared" ref="B14:B42" si="0">TEXT(A14,"aaa")</f>
        <v>火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8" ht="15.95" customHeight="1" x14ac:dyDescent="0.15">
      <c r="A15" s="30">
        <f t="shared" ref="A15:A42" si="2">A14+1</f>
        <v>45385</v>
      </c>
      <c r="B15" s="18" t="str">
        <f t="shared" si="0"/>
        <v>水</v>
      </c>
      <c r="C15" s="10"/>
      <c r="D15" s="10" t="s">
        <v>0</v>
      </c>
      <c r="E15" s="10"/>
      <c r="F15" s="18">
        <f t="shared" si="1"/>
        <v>0</v>
      </c>
      <c r="G15" s="1"/>
    </row>
    <row r="16" spans="1:8" ht="15.95" customHeight="1" x14ac:dyDescent="0.15">
      <c r="A16" s="30">
        <f t="shared" si="2"/>
        <v>45386</v>
      </c>
      <c r="B16" s="18" t="str">
        <f t="shared" si="0"/>
        <v>木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0">
        <f t="shared" si="2"/>
        <v>45387</v>
      </c>
      <c r="B17" s="18" t="str">
        <f t="shared" si="0"/>
        <v>金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0">
        <f t="shared" si="2"/>
        <v>45388</v>
      </c>
      <c r="B18" s="18" t="str">
        <f t="shared" si="0"/>
        <v>土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0">
        <f t="shared" si="2"/>
        <v>45389</v>
      </c>
      <c r="B19" s="18" t="str">
        <f t="shared" si="0"/>
        <v>日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0">
        <f t="shared" si="2"/>
        <v>45390</v>
      </c>
      <c r="B20" s="18" t="str">
        <f t="shared" si="0"/>
        <v>月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0">
        <f t="shared" si="2"/>
        <v>45391</v>
      </c>
      <c r="B21" s="18" t="str">
        <f t="shared" si="0"/>
        <v>火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0">
        <f t="shared" si="2"/>
        <v>45392</v>
      </c>
      <c r="B22" s="18" t="str">
        <f t="shared" si="0"/>
        <v>水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0">
        <f t="shared" si="2"/>
        <v>45393</v>
      </c>
      <c r="B23" s="18" t="str">
        <f t="shared" si="0"/>
        <v>木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0">
        <f t="shared" si="2"/>
        <v>45394</v>
      </c>
      <c r="B24" s="18" t="str">
        <f t="shared" si="0"/>
        <v>金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0">
        <f t="shared" si="2"/>
        <v>45395</v>
      </c>
      <c r="B25" s="18" t="str">
        <f t="shared" si="0"/>
        <v>土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0">
        <f t="shared" si="2"/>
        <v>45396</v>
      </c>
      <c r="B26" s="18" t="str">
        <f t="shared" si="0"/>
        <v>日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0">
        <f t="shared" si="2"/>
        <v>45397</v>
      </c>
      <c r="B27" s="18" t="str">
        <f t="shared" si="0"/>
        <v>月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0">
        <f t="shared" si="2"/>
        <v>45398</v>
      </c>
      <c r="B28" s="18" t="str">
        <f t="shared" si="0"/>
        <v>火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0">
        <f t="shared" si="2"/>
        <v>45399</v>
      </c>
      <c r="B29" s="18" t="str">
        <f t="shared" si="0"/>
        <v>水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0">
        <f t="shared" si="2"/>
        <v>45400</v>
      </c>
      <c r="B30" s="18" t="str">
        <f t="shared" si="0"/>
        <v>木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0">
        <f t="shared" si="2"/>
        <v>45401</v>
      </c>
      <c r="B31" s="18" t="str">
        <f t="shared" si="0"/>
        <v>金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0">
        <f t="shared" si="2"/>
        <v>45402</v>
      </c>
      <c r="B32" s="18" t="str">
        <f t="shared" si="0"/>
        <v>土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0">
        <f t="shared" si="2"/>
        <v>45403</v>
      </c>
      <c r="B33" s="18" t="str">
        <f t="shared" si="0"/>
        <v>日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0">
        <f t="shared" si="2"/>
        <v>45404</v>
      </c>
      <c r="B34" s="18" t="str">
        <f t="shared" si="0"/>
        <v>月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0">
        <f t="shared" si="2"/>
        <v>45405</v>
      </c>
      <c r="B35" s="18" t="str">
        <f t="shared" si="0"/>
        <v>火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0">
        <f t="shared" si="2"/>
        <v>45406</v>
      </c>
      <c r="B36" s="18" t="str">
        <f t="shared" si="0"/>
        <v>水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0">
        <f t="shared" si="2"/>
        <v>45407</v>
      </c>
      <c r="B37" s="18" t="str">
        <f t="shared" si="0"/>
        <v>木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0">
        <f t="shared" si="2"/>
        <v>45408</v>
      </c>
      <c r="B38" s="18" t="str">
        <f t="shared" si="0"/>
        <v>金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0">
        <f t="shared" si="2"/>
        <v>45409</v>
      </c>
      <c r="B39" s="18" t="str">
        <f t="shared" si="0"/>
        <v>土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0">
        <f t="shared" si="2"/>
        <v>45410</v>
      </c>
      <c r="B40" s="18" t="str">
        <f t="shared" si="0"/>
        <v>日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0">
        <f t="shared" si="2"/>
        <v>45411</v>
      </c>
      <c r="B41" s="18" t="str">
        <f t="shared" si="0"/>
        <v>月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0">
        <f t="shared" si="2"/>
        <v>45412</v>
      </c>
      <c r="B42" s="18" t="str">
        <f t="shared" si="0"/>
        <v>火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2" t="s">
        <v>14</v>
      </c>
      <c r="B43" s="10">
        <f>COUNTIF(F13:F42,"&lt;&gt;0")</f>
        <v>0</v>
      </c>
      <c r="C43" s="11" t="s">
        <v>15</v>
      </c>
      <c r="D43" s="9"/>
      <c r="E43" s="10" t="s">
        <v>8</v>
      </c>
      <c r="F43" s="3">
        <f>SUM(F13:F42)</f>
        <v>0</v>
      </c>
      <c r="G43" s="1"/>
    </row>
    <row r="44" spans="1:7" x14ac:dyDescent="0.15">
      <c r="A44" s="1"/>
      <c r="B44" s="16"/>
      <c r="C44" s="16"/>
      <c r="D44" s="1"/>
      <c r="E44" s="16"/>
      <c r="F44" s="1"/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3">
    <mergeCell ref="C52:F52"/>
    <mergeCell ref="A50:B50"/>
    <mergeCell ref="C50:F50"/>
  </mergeCells>
  <phoneticPr fontId="1"/>
  <dataValidations count="1">
    <dataValidation type="list" showInputMessage="1" showErrorMessage="1" sqref="C7:C9 E7:E9" xr:uid="{FDBDAFC2-BB82-45E6-8EC9-26D47844BE99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2"/>
  <sheetViews>
    <sheetView zoomScaleNormal="100" workbookViewId="0"/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25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6" t="s">
        <v>1</v>
      </c>
      <c r="B5" s="5"/>
      <c r="C5" s="5"/>
      <c r="D5" s="6"/>
      <c r="E5" s="16" t="s">
        <v>17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16</v>
      </c>
      <c r="B7" s="4" t="s">
        <v>18</v>
      </c>
      <c r="C7" s="4"/>
      <c r="D7" s="24" t="s">
        <v>21</v>
      </c>
      <c r="E7" s="4"/>
      <c r="F7" s="4"/>
      <c r="G7" s="1"/>
    </row>
    <row r="8" spans="1:7" ht="14.25" x14ac:dyDescent="0.15">
      <c r="A8" s="1"/>
      <c r="B8" s="4" t="s">
        <v>19</v>
      </c>
      <c r="C8" s="4"/>
      <c r="D8" s="24" t="s">
        <v>22</v>
      </c>
      <c r="E8" s="4"/>
      <c r="F8" s="4"/>
      <c r="G8" s="1"/>
    </row>
    <row r="9" spans="1:7" ht="14.25" x14ac:dyDescent="0.15">
      <c r="A9" s="1"/>
      <c r="B9" s="23" t="s">
        <v>20</v>
      </c>
      <c r="C9" s="4"/>
      <c r="D9" s="24" t="s">
        <v>23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10</v>
      </c>
      <c r="B12" s="35"/>
      <c r="C12" s="14" t="s">
        <v>12</v>
      </c>
      <c r="D12" s="19" t="s">
        <v>0</v>
      </c>
      <c r="E12" s="14" t="s">
        <v>13</v>
      </c>
      <c r="F12" s="18" t="s">
        <v>7</v>
      </c>
      <c r="G12" s="1"/>
    </row>
    <row r="13" spans="1:7" ht="15.95" customHeight="1" x14ac:dyDescent="0.15">
      <c r="A13" s="31">
        <f>EDATE('4月'!G1,9)</f>
        <v>45658</v>
      </c>
      <c r="B13" s="18" t="str">
        <f>TEXT(A13,"aaa")</f>
        <v>水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45659</v>
      </c>
      <c r="B14" s="18" t="str">
        <f t="shared" ref="B14:B43" si="0">TEXT(A14,"aaa")</f>
        <v>木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45660</v>
      </c>
      <c r="B15" s="18" t="str">
        <f t="shared" si="0"/>
        <v>金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45661</v>
      </c>
      <c r="B16" s="18" t="str">
        <f t="shared" si="0"/>
        <v>土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45662</v>
      </c>
      <c r="B17" s="18" t="str">
        <f t="shared" si="0"/>
        <v>日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45663</v>
      </c>
      <c r="B18" s="18" t="str">
        <f t="shared" si="0"/>
        <v>月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45664</v>
      </c>
      <c r="B19" s="18" t="str">
        <f t="shared" si="0"/>
        <v>火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45665</v>
      </c>
      <c r="B20" s="18" t="str">
        <f t="shared" si="0"/>
        <v>水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45666</v>
      </c>
      <c r="B21" s="18" t="str">
        <f t="shared" si="0"/>
        <v>木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45667</v>
      </c>
      <c r="B22" s="18" t="str">
        <f t="shared" si="0"/>
        <v>金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45668</v>
      </c>
      <c r="B23" s="18" t="str">
        <f t="shared" si="0"/>
        <v>土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45669</v>
      </c>
      <c r="B24" s="18" t="str">
        <f t="shared" si="0"/>
        <v>日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45670</v>
      </c>
      <c r="B25" s="18" t="str">
        <f t="shared" si="0"/>
        <v>月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45671</v>
      </c>
      <c r="B26" s="18" t="str">
        <f t="shared" si="0"/>
        <v>火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45672</v>
      </c>
      <c r="B27" s="18" t="str">
        <f t="shared" si="0"/>
        <v>水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45673</v>
      </c>
      <c r="B28" s="18" t="str">
        <f t="shared" si="0"/>
        <v>木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45674</v>
      </c>
      <c r="B29" s="18" t="str">
        <f t="shared" si="0"/>
        <v>金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45675</v>
      </c>
      <c r="B30" s="18" t="str">
        <f t="shared" si="0"/>
        <v>土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45676</v>
      </c>
      <c r="B31" s="18" t="str">
        <f t="shared" si="0"/>
        <v>日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45677</v>
      </c>
      <c r="B32" s="18" t="str">
        <f t="shared" si="0"/>
        <v>月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45678</v>
      </c>
      <c r="B33" s="18" t="str">
        <f t="shared" si="0"/>
        <v>火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45679</v>
      </c>
      <c r="B34" s="18" t="str">
        <f t="shared" si="0"/>
        <v>水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45680</v>
      </c>
      <c r="B35" s="18" t="str">
        <f t="shared" si="0"/>
        <v>木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45681</v>
      </c>
      <c r="B36" s="18" t="str">
        <f t="shared" si="0"/>
        <v>金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45682</v>
      </c>
      <c r="B37" s="18" t="str">
        <f t="shared" si="0"/>
        <v>土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45683</v>
      </c>
      <c r="B38" s="18" t="str">
        <f t="shared" si="0"/>
        <v>日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45684</v>
      </c>
      <c r="B39" s="18" t="str">
        <f t="shared" si="0"/>
        <v>月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45685</v>
      </c>
      <c r="B40" s="18" t="str">
        <f t="shared" si="0"/>
        <v>火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45686</v>
      </c>
      <c r="B41" s="18" t="str">
        <f t="shared" si="0"/>
        <v>水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45687</v>
      </c>
      <c r="B42" s="18" t="str">
        <f t="shared" si="0"/>
        <v>木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31">
        <f t="shared" ref="A43" si="3">A42+1</f>
        <v>45688</v>
      </c>
      <c r="B43" s="18" t="str">
        <f t="shared" si="0"/>
        <v>金</v>
      </c>
      <c r="C43" s="10"/>
      <c r="D43" s="10" t="s">
        <v>0</v>
      </c>
      <c r="E43" s="10"/>
      <c r="F43" s="18">
        <f t="shared" ref="F43" si="4">E43-C43</f>
        <v>0</v>
      </c>
      <c r="G43" s="1"/>
    </row>
    <row r="44" spans="1:7" ht="15.95" customHeight="1" x14ac:dyDescent="0.15">
      <c r="A44" s="20" t="s">
        <v>14</v>
      </c>
      <c r="B44" s="10">
        <f>COUNTIF(F13:F43,"&lt;&gt;0")</f>
        <v>0</v>
      </c>
      <c r="C44" s="11" t="s">
        <v>15</v>
      </c>
      <c r="D44" s="21"/>
      <c r="E44" s="10" t="s">
        <v>8</v>
      </c>
      <c r="F44" s="11">
        <f>SUM(F13:F43)</f>
        <v>0</v>
      </c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F8E86E7F-C87D-4263-8ED3-719FF2F86414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18"/>
  <sheetViews>
    <sheetView zoomScaleNormal="100" workbookViewId="0"/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25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6" t="s">
        <v>1</v>
      </c>
      <c r="B5" s="5"/>
      <c r="C5" s="5"/>
      <c r="D5" s="6"/>
      <c r="E5" s="16" t="s">
        <v>17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16</v>
      </c>
      <c r="B7" s="4" t="s">
        <v>18</v>
      </c>
      <c r="C7" s="4"/>
      <c r="D7" s="24" t="s">
        <v>21</v>
      </c>
      <c r="E7" s="4"/>
      <c r="F7" s="4"/>
      <c r="G7" s="1"/>
    </row>
    <row r="8" spans="1:7" ht="14.25" x14ac:dyDescent="0.15">
      <c r="A8" s="1"/>
      <c r="B8" s="4" t="s">
        <v>19</v>
      </c>
      <c r="C8" s="4"/>
      <c r="D8" s="24" t="s">
        <v>22</v>
      </c>
      <c r="E8" s="4"/>
      <c r="F8" s="4"/>
      <c r="G8" s="1"/>
    </row>
    <row r="9" spans="1:7" ht="14.25" x14ac:dyDescent="0.15">
      <c r="A9" s="1"/>
      <c r="B9" s="23" t="s">
        <v>20</v>
      </c>
      <c r="C9" s="4"/>
      <c r="D9" s="24" t="s">
        <v>23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10</v>
      </c>
      <c r="B12" s="35"/>
      <c r="C12" s="14" t="s">
        <v>12</v>
      </c>
      <c r="D12" s="19" t="s">
        <v>0</v>
      </c>
      <c r="E12" s="14" t="s">
        <v>13</v>
      </c>
      <c r="F12" s="18" t="s">
        <v>7</v>
      </c>
      <c r="G12" s="1"/>
    </row>
    <row r="13" spans="1:7" ht="15.95" customHeight="1" x14ac:dyDescent="0.15">
      <c r="A13" s="31">
        <f>EDATE('4月'!G1,10)</f>
        <v>45689</v>
      </c>
      <c r="B13" s="18" t="str">
        <f>TEXT(A13,"aaa")</f>
        <v>土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45690</v>
      </c>
      <c r="B14" s="18" t="str">
        <f t="shared" ref="B14:B40" si="0">TEXT(A14,"aaa")</f>
        <v>日</v>
      </c>
      <c r="C14" s="10"/>
      <c r="D14" s="10" t="s">
        <v>0</v>
      </c>
      <c r="E14" s="10"/>
      <c r="F14" s="18">
        <f t="shared" ref="F14:F40" si="1">E14-C14</f>
        <v>0</v>
      </c>
      <c r="G14" s="1"/>
    </row>
    <row r="15" spans="1:7" ht="15.95" customHeight="1" x14ac:dyDescent="0.15">
      <c r="A15" s="31">
        <f t="shared" ref="A15:A40" si="2">A14+1</f>
        <v>45691</v>
      </c>
      <c r="B15" s="18" t="str">
        <f t="shared" si="0"/>
        <v>月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45692</v>
      </c>
      <c r="B16" s="18" t="str">
        <f t="shared" si="0"/>
        <v>火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45693</v>
      </c>
      <c r="B17" s="18" t="str">
        <f t="shared" si="0"/>
        <v>水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45694</v>
      </c>
      <c r="B18" s="18" t="str">
        <f t="shared" si="0"/>
        <v>木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45695</v>
      </c>
      <c r="B19" s="18" t="str">
        <f t="shared" si="0"/>
        <v>金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45696</v>
      </c>
      <c r="B20" s="18" t="str">
        <f t="shared" si="0"/>
        <v>土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45697</v>
      </c>
      <c r="B21" s="18" t="str">
        <f t="shared" si="0"/>
        <v>日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45698</v>
      </c>
      <c r="B22" s="18" t="str">
        <f t="shared" si="0"/>
        <v>月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45699</v>
      </c>
      <c r="B23" s="18" t="str">
        <f t="shared" si="0"/>
        <v>火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45700</v>
      </c>
      <c r="B24" s="18" t="str">
        <f t="shared" si="0"/>
        <v>水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45701</v>
      </c>
      <c r="B25" s="18" t="str">
        <f t="shared" si="0"/>
        <v>木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45702</v>
      </c>
      <c r="B26" s="18" t="str">
        <f t="shared" si="0"/>
        <v>金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45703</v>
      </c>
      <c r="B27" s="18" t="str">
        <f t="shared" si="0"/>
        <v>土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45704</v>
      </c>
      <c r="B28" s="18" t="str">
        <f t="shared" si="0"/>
        <v>日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45705</v>
      </c>
      <c r="B29" s="18" t="str">
        <f t="shared" si="0"/>
        <v>月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45706</v>
      </c>
      <c r="B30" s="18" t="str">
        <f t="shared" si="0"/>
        <v>火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45707</v>
      </c>
      <c r="B31" s="18" t="str">
        <f t="shared" si="0"/>
        <v>水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45708</v>
      </c>
      <c r="B32" s="18" t="str">
        <f t="shared" si="0"/>
        <v>木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45709</v>
      </c>
      <c r="B33" s="18" t="str">
        <f t="shared" si="0"/>
        <v>金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45710</v>
      </c>
      <c r="B34" s="18" t="str">
        <f t="shared" si="0"/>
        <v>土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45711</v>
      </c>
      <c r="B35" s="18" t="str">
        <f t="shared" si="0"/>
        <v>日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45712</v>
      </c>
      <c r="B36" s="18" t="str">
        <f t="shared" si="0"/>
        <v>月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45713</v>
      </c>
      <c r="B37" s="18" t="str">
        <f t="shared" si="0"/>
        <v>火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45714</v>
      </c>
      <c r="B38" s="18" t="str">
        <f t="shared" si="0"/>
        <v>水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45715</v>
      </c>
      <c r="B39" s="18" t="str">
        <f t="shared" si="0"/>
        <v>木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45716</v>
      </c>
      <c r="B40" s="18" t="str">
        <f t="shared" si="0"/>
        <v>金</v>
      </c>
      <c r="C40" s="10"/>
      <c r="D40" s="10" t="s">
        <v>0</v>
      </c>
      <c r="E40" s="10"/>
      <c r="F40" s="18">
        <f t="shared" si="1"/>
        <v>0</v>
      </c>
      <c r="G40" s="1"/>
    </row>
    <row r="41" spans="1:7" x14ac:dyDescent="0.15">
      <c r="A41" s="28" t="s">
        <v>14</v>
      </c>
      <c r="B41" s="10">
        <f>COUNTIF(F13:F40,"&lt;&gt;0")</f>
        <v>0</v>
      </c>
      <c r="C41" s="11" t="s">
        <v>15</v>
      </c>
      <c r="D41" s="9"/>
      <c r="E41" s="10" t="s">
        <v>8</v>
      </c>
      <c r="F41" s="3">
        <f>SUM(F13:F40)</f>
        <v>0</v>
      </c>
      <c r="G41" s="1"/>
    </row>
    <row r="42" spans="1:7" x14ac:dyDescent="0.15">
      <c r="A42" s="1"/>
      <c r="B42" s="16"/>
      <c r="C42" s="16"/>
      <c r="D42" s="1"/>
      <c r="E42" s="16"/>
      <c r="F42" s="1"/>
      <c r="G42" s="1"/>
    </row>
    <row r="43" spans="1:7" x14ac:dyDescent="0.15">
      <c r="A43" s="1"/>
      <c r="B43" s="16"/>
      <c r="C43" s="16"/>
      <c r="D43" s="1"/>
      <c r="E43" s="16"/>
      <c r="F43" s="1"/>
      <c r="G43" s="1"/>
    </row>
    <row r="44" spans="1:7" x14ac:dyDescent="0.15">
      <c r="A44" s="1"/>
      <c r="B44" s="16"/>
      <c r="C44" s="16"/>
      <c r="D44" s="1"/>
      <c r="E44" s="16"/>
      <c r="F44" s="1"/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33"/>
      <c r="B46" s="33"/>
      <c r="C46" s="32"/>
      <c r="D46" s="32"/>
      <c r="E46" s="32"/>
      <c r="F46" s="32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32"/>
      <c r="D48" s="32"/>
      <c r="E48" s="32"/>
      <c r="F48" s="32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1"/>
      <c r="B50" s="16"/>
      <c r="C50" s="16"/>
      <c r="D50" s="1"/>
      <c r="E50" s="16"/>
      <c r="F50" s="1"/>
      <c r="G50" s="1"/>
    </row>
    <row r="51" spans="1:7" x14ac:dyDescent="0.15">
      <c r="A51" s="1"/>
      <c r="B51" s="16"/>
      <c r="C51" s="16"/>
      <c r="D51" s="1"/>
      <c r="F51" s="1"/>
      <c r="G51" s="1"/>
    </row>
    <row r="52" spans="1:7" x14ac:dyDescent="0.15">
      <c r="A52" s="1"/>
      <c r="B52" s="16"/>
      <c r="C52" s="16"/>
      <c r="D52" s="1"/>
      <c r="E52" s="16"/>
      <c r="F52" s="1"/>
      <c r="G52" s="1"/>
    </row>
    <row r="53" spans="1:7" x14ac:dyDescent="0.15">
      <c r="A53" s="1"/>
      <c r="B53" s="16"/>
      <c r="C53" s="16"/>
      <c r="D53" s="1"/>
      <c r="E53" s="16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</row>
    <row r="112" spans="1:7" x14ac:dyDescent="0.15">
      <c r="A112" s="1"/>
      <c r="B112" s="16"/>
      <c r="C112" s="16"/>
      <c r="D112" s="1"/>
      <c r="E112" s="16"/>
      <c r="F112" s="1"/>
    </row>
    <row r="113" spans="1:6" x14ac:dyDescent="0.15">
      <c r="A113" s="1"/>
      <c r="B113" s="16"/>
      <c r="C113" s="16"/>
      <c r="D113" s="1"/>
      <c r="E113" s="16"/>
      <c r="F113" s="1"/>
    </row>
    <row r="114" spans="1:6" x14ac:dyDescent="0.15">
      <c r="A114" s="1"/>
      <c r="B114" s="16"/>
      <c r="C114" s="16"/>
      <c r="D114" s="1"/>
      <c r="E114" s="16"/>
      <c r="F114" s="1"/>
    </row>
    <row r="115" spans="1:6" x14ac:dyDescent="0.15">
      <c r="A115" s="1"/>
      <c r="B115" s="16"/>
      <c r="C115" s="16"/>
      <c r="D115" s="1"/>
      <c r="E115" s="16"/>
      <c r="F115" s="1"/>
    </row>
    <row r="116" spans="1:6" x14ac:dyDescent="0.15">
      <c r="A116" s="1"/>
      <c r="B116" s="16"/>
      <c r="C116" s="16"/>
      <c r="D116" s="1"/>
      <c r="E116" s="16"/>
      <c r="F116" s="1"/>
    </row>
    <row r="117" spans="1:6" x14ac:dyDescent="0.15">
      <c r="A117" s="1"/>
      <c r="B117" s="16"/>
      <c r="C117" s="16"/>
      <c r="D117" s="1"/>
      <c r="E117" s="16"/>
      <c r="F117" s="1"/>
    </row>
    <row r="118" spans="1:6" x14ac:dyDescent="0.15">
      <c r="A118" s="1"/>
      <c r="B118" s="16"/>
      <c r="C118" s="16"/>
      <c r="D118" s="1"/>
      <c r="E118" s="16"/>
      <c r="F118" s="1"/>
    </row>
  </sheetData>
  <mergeCells count="4">
    <mergeCell ref="C48:F48"/>
    <mergeCell ref="A12:B12"/>
    <mergeCell ref="A46:B46"/>
    <mergeCell ref="C46:F46"/>
  </mergeCells>
  <phoneticPr fontId="1"/>
  <dataValidations count="1">
    <dataValidation type="list" showInputMessage="1" showErrorMessage="1" sqref="C7:C9 E7:E9" xr:uid="{4E60047B-3E77-422E-A3B6-0ED2FDE96A34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3"/>
  <sheetViews>
    <sheetView zoomScaleNormal="100" workbookViewId="0"/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25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6" t="s">
        <v>1</v>
      </c>
      <c r="B5" s="5"/>
      <c r="C5" s="5"/>
      <c r="D5" s="6"/>
      <c r="E5" s="16" t="s">
        <v>17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16</v>
      </c>
      <c r="B7" s="4" t="s">
        <v>18</v>
      </c>
      <c r="C7" s="4"/>
      <c r="D7" s="24" t="s">
        <v>21</v>
      </c>
      <c r="E7" s="4"/>
      <c r="F7" s="4"/>
      <c r="G7" s="1"/>
    </row>
    <row r="8" spans="1:7" ht="14.25" x14ac:dyDescent="0.15">
      <c r="A8" s="1"/>
      <c r="B8" s="4" t="s">
        <v>19</v>
      </c>
      <c r="C8" s="4"/>
      <c r="D8" s="24" t="s">
        <v>22</v>
      </c>
      <c r="E8" s="4"/>
      <c r="F8" s="4"/>
      <c r="G8" s="1"/>
    </row>
    <row r="9" spans="1:7" ht="14.25" x14ac:dyDescent="0.15">
      <c r="A9" s="1"/>
      <c r="B9" s="23" t="s">
        <v>20</v>
      </c>
      <c r="C9" s="4"/>
      <c r="D9" s="24" t="s">
        <v>23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10</v>
      </c>
      <c r="B12" s="35"/>
      <c r="C12" s="14" t="s">
        <v>12</v>
      </c>
      <c r="D12" s="19" t="s">
        <v>0</v>
      </c>
      <c r="E12" s="14" t="s">
        <v>13</v>
      </c>
      <c r="F12" s="18" t="s">
        <v>7</v>
      </c>
      <c r="G12" s="1"/>
    </row>
    <row r="13" spans="1:7" ht="15.95" customHeight="1" x14ac:dyDescent="0.15">
      <c r="A13" s="31">
        <f>EDATE('4月'!G1,11)</f>
        <v>45717</v>
      </c>
      <c r="B13" s="18" t="str">
        <f>TEXT(A13,"aaa")</f>
        <v>土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45718</v>
      </c>
      <c r="B14" s="18" t="str">
        <f t="shared" ref="B14:B43" si="0">TEXT(A14,"aaa")</f>
        <v>日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45719</v>
      </c>
      <c r="B15" s="18" t="str">
        <f t="shared" si="0"/>
        <v>月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45720</v>
      </c>
      <c r="B16" s="18" t="str">
        <f t="shared" si="0"/>
        <v>火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45721</v>
      </c>
      <c r="B17" s="18" t="str">
        <f t="shared" si="0"/>
        <v>水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45722</v>
      </c>
      <c r="B18" s="18" t="str">
        <f t="shared" si="0"/>
        <v>木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45723</v>
      </c>
      <c r="B19" s="18" t="str">
        <f t="shared" si="0"/>
        <v>金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45724</v>
      </c>
      <c r="B20" s="18" t="str">
        <f t="shared" si="0"/>
        <v>土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45725</v>
      </c>
      <c r="B21" s="18" t="str">
        <f t="shared" si="0"/>
        <v>日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45726</v>
      </c>
      <c r="B22" s="18" t="str">
        <f t="shared" si="0"/>
        <v>月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45727</v>
      </c>
      <c r="B23" s="18" t="str">
        <f t="shared" si="0"/>
        <v>火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45728</v>
      </c>
      <c r="B24" s="18" t="str">
        <f t="shared" si="0"/>
        <v>水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45729</v>
      </c>
      <c r="B25" s="18" t="str">
        <f t="shared" si="0"/>
        <v>木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45730</v>
      </c>
      <c r="B26" s="18" t="str">
        <f t="shared" si="0"/>
        <v>金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45731</v>
      </c>
      <c r="B27" s="18" t="str">
        <f t="shared" si="0"/>
        <v>土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45732</v>
      </c>
      <c r="B28" s="18" t="str">
        <f t="shared" si="0"/>
        <v>日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45733</v>
      </c>
      <c r="B29" s="18" t="str">
        <f t="shared" si="0"/>
        <v>月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45734</v>
      </c>
      <c r="B30" s="18" t="str">
        <f t="shared" si="0"/>
        <v>火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45735</v>
      </c>
      <c r="B31" s="18" t="str">
        <f t="shared" si="0"/>
        <v>水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45736</v>
      </c>
      <c r="B32" s="18" t="str">
        <f t="shared" si="0"/>
        <v>木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45737</v>
      </c>
      <c r="B33" s="18" t="str">
        <f t="shared" si="0"/>
        <v>金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45738</v>
      </c>
      <c r="B34" s="18" t="str">
        <f t="shared" si="0"/>
        <v>土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45739</v>
      </c>
      <c r="B35" s="18" t="str">
        <f t="shared" si="0"/>
        <v>日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45740</v>
      </c>
      <c r="B36" s="18" t="str">
        <f t="shared" si="0"/>
        <v>月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45741</v>
      </c>
      <c r="B37" s="18" t="str">
        <f t="shared" si="0"/>
        <v>火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45742</v>
      </c>
      <c r="B38" s="18" t="str">
        <f t="shared" si="0"/>
        <v>水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45743</v>
      </c>
      <c r="B39" s="18" t="str">
        <f t="shared" si="0"/>
        <v>木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45744</v>
      </c>
      <c r="B40" s="18" t="str">
        <f t="shared" si="0"/>
        <v>金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45745</v>
      </c>
      <c r="B41" s="18" t="str">
        <f t="shared" si="0"/>
        <v>土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45746</v>
      </c>
      <c r="B42" s="18" t="str">
        <f t="shared" si="0"/>
        <v>日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31">
        <f t="shared" ref="A43" si="3">A42+1</f>
        <v>45747</v>
      </c>
      <c r="B43" s="18" t="str">
        <f t="shared" si="0"/>
        <v>月</v>
      </c>
      <c r="C43" s="10"/>
      <c r="D43" s="10" t="s">
        <v>0</v>
      </c>
      <c r="E43" s="10"/>
      <c r="F43" s="18">
        <f t="shared" ref="F43" si="4">E43-C43</f>
        <v>0</v>
      </c>
      <c r="G43" s="1"/>
    </row>
    <row r="44" spans="1:7" ht="15.95" customHeight="1" x14ac:dyDescent="0.15">
      <c r="A44" s="20" t="s">
        <v>14</v>
      </c>
      <c r="B44" s="10">
        <f>COUNTIF(F13:F43,"&lt;&gt;0")</f>
        <v>0</v>
      </c>
      <c r="C44" s="11" t="s">
        <v>24</v>
      </c>
      <c r="D44" s="2"/>
      <c r="E44" s="10" t="s">
        <v>8</v>
      </c>
      <c r="F44" s="3">
        <f>SUM(F13:F43)</f>
        <v>0</v>
      </c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1"/>
      <c r="B50" s="16"/>
      <c r="C50" s="16"/>
      <c r="D50" s="1"/>
      <c r="E50" s="16"/>
      <c r="F50" s="1"/>
      <c r="G50" s="1"/>
    </row>
    <row r="51" spans="1:7" x14ac:dyDescent="0.15">
      <c r="A51" s="33"/>
      <c r="B51" s="33"/>
      <c r="C51" s="32"/>
      <c r="D51" s="32"/>
      <c r="E51" s="32"/>
      <c r="F51" s="32"/>
      <c r="G51" s="1"/>
    </row>
    <row r="52" spans="1:7" x14ac:dyDescent="0.15">
      <c r="A52" s="1"/>
      <c r="B52" s="16"/>
      <c r="C52" s="16"/>
      <c r="D52" s="1"/>
      <c r="E52" s="16"/>
      <c r="F52" s="1"/>
      <c r="G52" s="1"/>
    </row>
    <row r="53" spans="1:7" x14ac:dyDescent="0.15">
      <c r="A53" s="1"/>
      <c r="B53" s="16"/>
      <c r="C53" s="32"/>
      <c r="D53" s="32"/>
      <c r="E53" s="36"/>
      <c r="F53" s="32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  <c r="G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  <row r="123" spans="1:7" x14ac:dyDescent="0.15">
      <c r="A123" s="1"/>
      <c r="B123" s="16"/>
      <c r="C123" s="16"/>
      <c r="D123" s="1"/>
      <c r="E123" s="16"/>
      <c r="F123" s="1"/>
    </row>
  </sheetData>
  <mergeCells count="4">
    <mergeCell ref="A51:B51"/>
    <mergeCell ref="C51:F51"/>
    <mergeCell ref="C53:F53"/>
    <mergeCell ref="A12:B12"/>
  </mergeCells>
  <phoneticPr fontId="1"/>
  <dataValidations count="1">
    <dataValidation type="list" showInputMessage="1" showErrorMessage="1" sqref="C7:C9 E7:E9" xr:uid="{4BF66280-C209-4402-B230-26BD0EF71D8E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3"/>
  <sheetViews>
    <sheetView zoomScaleNormal="100" workbookViewId="0"/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25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5" t="s">
        <v>3</v>
      </c>
      <c r="B5" s="5"/>
      <c r="C5" s="5"/>
      <c r="D5" s="6"/>
      <c r="E5" s="16" t="s">
        <v>17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16</v>
      </c>
      <c r="B7" s="4" t="s">
        <v>18</v>
      </c>
      <c r="C7" s="4"/>
      <c r="D7" s="24" t="s">
        <v>21</v>
      </c>
      <c r="E7" s="4"/>
      <c r="F7" s="4"/>
      <c r="G7" s="1"/>
    </row>
    <row r="8" spans="1:7" ht="14.25" x14ac:dyDescent="0.15">
      <c r="A8" s="1"/>
      <c r="B8" s="4" t="s">
        <v>19</v>
      </c>
      <c r="C8" s="4"/>
      <c r="D8" s="24" t="s">
        <v>22</v>
      </c>
      <c r="E8" s="4"/>
      <c r="F8" s="4"/>
      <c r="G8" s="1"/>
    </row>
    <row r="9" spans="1:7" ht="14.25" x14ac:dyDescent="0.15">
      <c r="A9" s="1"/>
      <c r="B9" s="23" t="s">
        <v>20</v>
      </c>
      <c r="C9" s="4"/>
      <c r="D9" s="24" t="s">
        <v>23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27"/>
      <c r="C11" s="16" t="s">
        <v>9</v>
      </c>
      <c r="D11" s="1"/>
      <c r="E11" s="16"/>
      <c r="F11" s="1"/>
      <c r="G11" s="1"/>
    </row>
    <row r="12" spans="1:7" ht="15.95" customHeight="1" x14ac:dyDescent="0.15">
      <c r="A12" s="29" t="s">
        <v>10</v>
      </c>
      <c r="B12" s="8" t="s">
        <v>11</v>
      </c>
      <c r="C12" s="14" t="s">
        <v>12</v>
      </c>
      <c r="D12" s="19" t="s">
        <v>0</v>
      </c>
      <c r="E12" s="14" t="s">
        <v>13</v>
      </c>
      <c r="F12" s="18" t="s">
        <v>7</v>
      </c>
      <c r="G12" s="1"/>
    </row>
    <row r="13" spans="1:7" ht="15.95" customHeight="1" x14ac:dyDescent="0.15">
      <c r="A13" s="31">
        <f>EDATE('4月'!G1,1)</f>
        <v>45413</v>
      </c>
      <c r="B13" s="18" t="str">
        <f>TEXT(A13,"aaa")</f>
        <v>水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45414</v>
      </c>
      <c r="B14" s="18" t="str">
        <f t="shared" ref="B14:B42" si="0">TEXT(A14,"aaa")</f>
        <v>木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3" si="2">A14+1</f>
        <v>45415</v>
      </c>
      <c r="B15" s="18" t="str">
        <f t="shared" si="0"/>
        <v>金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45416</v>
      </c>
      <c r="B16" s="18" t="str">
        <f t="shared" si="0"/>
        <v>土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45417</v>
      </c>
      <c r="B17" s="18" t="str">
        <f t="shared" si="0"/>
        <v>日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45418</v>
      </c>
      <c r="B18" s="18" t="str">
        <f t="shared" si="0"/>
        <v>月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45419</v>
      </c>
      <c r="B19" s="18" t="str">
        <f t="shared" si="0"/>
        <v>火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45420</v>
      </c>
      <c r="B20" s="18" t="str">
        <f t="shared" si="0"/>
        <v>水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45421</v>
      </c>
      <c r="B21" s="18" t="str">
        <f t="shared" si="0"/>
        <v>木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45422</v>
      </c>
      <c r="B22" s="18" t="str">
        <f t="shared" si="0"/>
        <v>金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45423</v>
      </c>
      <c r="B23" s="18" t="str">
        <f t="shared" si="0"/>
        <v>土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45424</v>
      </c>
      <c r="B24" s="18" t="str">
        <f t="shared" si="0"/>
        <v>日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45425</v>
      </c>
      <c r="B25" s="18" t="str">
        <f t="shared" si="0"/>
        <v>月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45426</v>
      </c>
      <c r="B26" s="18" t="str">
        <f t="shared" si="0"/>
        <v>火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45427</v>
      </c>
      <c r="B27" s="18" t="str">
        <f t="shared" si="0"/>
        <v>水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45428</v>
      </c>
      <c r="B28" s="18" t="str">
        <f t="shared" si="0"/>
        <v>木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45429</v>
      </c>
      <c r="B29" s="18" t="str">
        <f t="shared" si="0"/>
        <v>金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45430</v>
      </c>
      <c r="B30" s="18" t="str">
        <f t="shared" si="0"/>
        <v>土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45431</v>
      </c>
      <c r="B31" s="18" t="str">
        <f t="shared" si="0"/>
        <v>日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45432</v>
      </c>
      <c r="B32" s="18" t="str">
        <f t="shared" si="0"/>
        <v>月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45433</v>
      </c>
      <c r="B33" s="18" t="str">
        <f t="shared" si="0"/>
        <v>火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45434</v>
      </c>
      <c r="B34" s="18" t="str">
        <f t="shared" si="0"/>
        <v>水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45435</v>
      </c>
      <c r="B35" s="18" t="str">
        <f t="shared" si="0"/>
        <v>木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45436</v>
      </c>
      <c r="B36" s="18" t="str">
        <f t="shared" si="0"/>
        <v>金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45437</v>
      </c>
      <c r="B37" s="18" t="str">
        <f t="shared" si="0"/>
        <v>土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45438</v>
      </c>
      <c r="B38" s="18" t="str">
        <f t="shared" si="0"/>
        <v>日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45439</v>
      </c>
      <c r="B39" s="18" t="str">
        <f t="shared" si="0"/>
        <v>月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45440</v>
      </c>
      <c r="B40" s="18" t="str">
        <f t="shared" si="0"/>
        <v>火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45441</v>
      </c>
      <c r="B41" s="18" t="str">
        <f t="shared" si="0"/>
        <v>水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45442</v>
      </c>
      <c r="B42" s="18" t="str">
        <f t="shared" si="0"/>
        <v>木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31">
        <f t="shared" si="2"/>
        <v>45443</v>
      </c>
      <c r="B43" s="18" t="str">
        <f t="shared" ref="B43" si="3">TEXT(A43,"aaa")</f>
        <v>金</v>
      </c>
      <c r="C43" s="10"/>
      <c r="D43" s="10" t="s">
        <v>0</v>
      </c>
      <c r="E43" s="10"/>
      <c r="F43" s="18">
        <f t="shared" ref="F43" si="4">E43-C43</f>
        <v>0</v>
      </c>
      <c r="G43" s="1"/>
    </row>
    <row r="44" spans="1:7" ht="15.95" customHeight="1" x14ac:dyDescent="0.15">
      <c r="A44" s="28" t="s">
        <v>14</v>
      </c>
      <c r="B44" s="10">
        <f>COUNTIF(F13:F43,"&lt;&gt;0")</f>
        <v>0</v>
      </c>
      <c r="C44" s="11" t="s">
        <v>15</v>
      </c>
      <c r="D44" s="9"/>
      <c r="E44" s="10" t="s">
        <v>8</v>
      </c>
      <c r="F44" s="11">
        <f>SUM(F13:F43)</f>
        <v>0</v>
      </c>
      <c r="G44" s="1"/>
    </row>
    <row r="45" spans="1:7" ht="15.95" customHeight="1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1"/>
      <c r="B50" s="16"/>
      <c r="C50" s="16"/>
      <c r="D50" s="1"/>
      <c r="E50" s="16"/>
      <c r="F50" s="1"/>
      <c r="G50" s="1"/>
    </row>
    <row r="51" spans="1:7" x14ac:dyDescent="0.15">
      <c r="A51" s="33"/>
      <c r="B51" s="33"/>
      <c r="C51" s="32"/>
      <c r="D51" s="32"/>
      <c r="E51" s="32"/>
      <c r="F51" s="32"/>
      <c r="G51" s="1"/>
    </row>
    <row r="52" spans="1:7" x14ac:dyDescent="0.15">
      <c r="A52" s="1"/>
      <c r="B52" s="16"/>
      <c r="C52" s="16"/>
      <c r="D52" s="1"/>
      <c r="E52" s="16"/>
      <c r="F52" s="1"/>
      <c r="G52" s="1"/>
    </row>
    <row r="53" spans="1:7" x14ac:dyDescent="0.15">
      <c r="A53" s="1"/>
      <c r="B53" s="16"/>
      <c r="C53" s="32"/>
      <c r="D53" s="32"/>
      <c r="E53" s="32"/>
      <c r="F53" s="32"/>
      <c r="G53" s="1"/>
    </row>
    <row r="54" spans="1:7" x14ac:dyDescent="0.15">
      <c r="A54" s="1"/>
      <c r="B54" s="16"/>
      <c r="C54" s="16"/>
      <c r="D54" s="1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  <c r="G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  <row r="123" spans="1:7" x14ac:dyDescent="0.15">
      <c r="A123" s="1"/>
      <c r="B123" s="16"/>
      <c r="C123" s="16"/>
      <c r="D123" s="1"/>
      <c r="E123" s="16"/>
      <c r="F123" s="1"/>
    </row>
  </sheetData>
  <mergeCells count="3">
    <mergeCell ref="C53:F53"/>
    <mergeCell ref="A51:B51"/>
    <mergeCell ref="C51:F51"/>
  </mergeCells>
  <phoneticPr fontId="1"/>
  <dataValidations count="1">
    <dataValidation type="list" showInputMessage="1" showErrorMessage="1" sqref="C7:C9 E7:E9" xr:uid="{2CBC370B-A7FC-42E6-BF32-B101B0C75753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2"/>
  <sheetViews>
    <sheetView zoomScaleNormal="100" workbookViewId="0"/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25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5" t="s">
        <v>3</v>
      </c>
      <c r="B5" s="5"/>
      <c r="C5" s="5"/>
      <c r="D5" s="6"/>
      <c r="E5" s="16" t="s">
        <v>17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16</v>
      </c>
      <c r="B7" s="4" t="s">
        <v>18</v>
      </c>
      <c r="C7" s="4"/>
      <c r="D7" s="24" t="s">
        <v>21</v>
      </c>
      <c r="E7" s="4"/>
      <c r="F7" s="4"/>
      <c r="G7" s="1"/>
    </row>
    <row r="8" spans="1:7" ht="14.25" x14ac:dyDescent="0.15">
      <c r="A8" s="1"/>
      <c r="B8" s="4" t="s">
        <v>19</v>
      </c>
      <c r="C8" s="4"/>
      <c r="D8" s="24" t="s">
        <v>22</v>
      </c>
      <c r="E8" s="4"/>
      <c r="F8" s="4"/>
      <c r="G8" s="1"/>
    </row>
    <row r="9" spans="1:7" ht="14.25" x14ac:dyDescent="0.15">
      <c r="A9" s="1"/>
      <c r="B9" s="23" t="s">
        <v>20</v>
      </c>
      <c r="C9" s="4"/>
      <c r="D9" s="24" t="s">
        <v>23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10</v>
      </c>
      <c r="B12" s="35"/>
      <c r="C12" s="14" t="s">
        <v>12</v>
      </c>
      <c r="D12" s="19" t="s">
        <v>0</v>
      </c>
      <c r="E12" s="14" t="s">
        <v>13</v>
      </c>
      <c r="F12" s="18" t="s">
        <v>7</v>
      </c>
      <c r="G12" s="1"/>
    </row>
    <row r="13" spans="1:7" ht="15.95" customHeight="1" x14ac:dyDescent="0.15">
      <c r="A13" s="31">
        <f>EDATE('4月'!G1,2)</f>
        <v>45444</v>
      </c>
      <c r="B13" s="18" t="str">
        <f>TEXT(A13,"aaa")</f>
        <v>土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45445</v>
      </c>
      <c r="B14" s="18" t="str">
        <f t="shared" ref="B14:B42" si="0">TEXT(A14,"aaa")</f>
        <v>日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45446</v>
      </c>
      <c r="B15" s="18" t="str">
        <f t="shared" si="0"/>
        <v>月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45447</v>
      </c>
      <c r="B16" s="18" t="str">
        <f t="shared" si="0"/>
        <v>火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45448</v>
      </c>
      <c r="B17" s="18" t="str">
        <f t="shared" si="0"/>
        <v>水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45449</v>
      </c>
      <c r="B18" s="18" t="str">
        <f t="shared" si="0"/>
        <v>木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45450</v>
      </c>
      <c r="B19" s="18" t="str">
        <f t="shared" si="0"/>
        <v>金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45451</v>
      </c>
      <c r="B20" s="18" t="str">
        <f t="shared" si="0"/>
        <v>土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45452</v>
      </c>
      <c r="B21" s="18" t="str">
        <f t="shared" si="0"/>
        <v>日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45453</v>
      </c>
      <c r="B22" s="18" t="str">
        <f t="shared" si="0"/>
        <v>月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45454</v>
      </c>
      <c r="B23" s="18" t="str">
        <f t="shared" si="0"/>
        <v>火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45455</v>
      </c>
      <c r="B24" s="18" t="str">
        <f t="shared" si="0"/>
        <v>水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45456</v>
      </c>
      <c r="B25" s="18" t="str">
        <f t="shared" si="0"/>
        <v>木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45457</v>
      </c>
      <c r="B26" s="18" t="str">
        <f t="shared" si="0"/>
        <v>金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45458</v>
      </c>
      <c r="B27" s="18" t="str">
        <f t="shared" si="0"/>
        <v>土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45459</v>
      </c>
      <c r="B28" s="18" t="str">
        <f t="shared" si="0"/>
        <v>日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45460</v>
      </c>
      <c r="B29" s="18" t="str">
        <f t="shared" si="0"/>
        <v>月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45461</v>
      </c>
      <c r="B30" s="18" t="str">
        <f t="shared" si="0"/>
        <v>火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45462</v>
      </c>
      <c r="B31" s="18" t="str">
        <f t="shared" si="0"/>
        <v>水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45463</v>
      </c>
      <c r="B32" s="18" t="str">
        <f t="shared" si="0"/>
        <v>木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45464</v>
      </c>
      <c r="B33" s="18" t="str">
        <f t="shared" si="0"/>
        <v>金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45465</v>
      </c>
      <c r="B34" s="18" t="str">
        <f t="shared" si="0"/>
        <v>土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45466</v>
      </c>
      <c r="B35" s="18" t="str">
        <f t="shared" si="0"/>
        <v>日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45467</v>
      </c>
      <c r="B36" s="18" t="str">
        <f t="shared" si="0"/>
        <v>月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45468</v>
      </c>
      <c r="B37" s="18" t="str">
        <f t="shared" si="0"/>
        <v>火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45469</v>
      </c>
      <c r="B38" s="18" t="str">
        <f t="shared" si="0"/>
        <v>水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45470</v>
      </c>
      <c r="B39" s="18" t="str">
        <f t="shared" si="0"/>
        <v>木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45471</v>
      </c>
      <c r="B40" s="18" t="str">
        <f t="shared" si="0"/>
        <v>金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45472</v>
      </c>
      <c r="B41" s="18" t="str">
        <f t="shared" si="0"/>
        <v>土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45473</v>
      </c>
      <c r="B42" s="18" t="str">
        <f t="shared" si="0"/>
        <v>日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28" t="s">
        <v>14</v>
      </c>
      <c r="B43" s="10">
        <f>COUNTIF(F13:F42,"&lt;&gt;0")</f>
        <v>0</v>
      </c>
      <c r="C43" s="11" t="s">
        <v>15</v>
      </c>
      <c r="D43" s="9"/>
      <c r="E43" s="10" t="s">
        <v>8</v>
      </c>
      <c r="F43" s="3">
        <f>SUM(F13:F42)</f>
        <v>0</v>
      </c>
      <c r="G43" s="1"/>
    </row>
    <row r="44" spans="1:7" x14ac:dyDescent="0.15">
      <c r="A44" s="1"/>
      <c r="B44" s="16"/>
      <c r="C44" s="16"/>
      <c r="D44" s="1"/>
      <c r="E44" s="16"/>
      <c r="F44" s="1"/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9D602F83-3DD6-421B-8B4E-26C324EFDD41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2"/>
  <sheetViews>
    <sheetView zoomScaleNormal="100" workbookViewId="0"/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25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5" t="s">
        <v>3</v>
      </c>
      <c r="B5" s="5"/>
      <c r="C5" s="5"/>
      <c r="D5" s="6"/>
      <c r="E5" s="16" t="s">
        <v>17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16</v>
      </c>
      <c r="B7" s="4" t="s">
        <v>18</v>
      </c>
      <c r="C7" s="4"/>
      <c r="D7" s="24" t="s">
        <v>21</v>
      </c>
      <c r="E7" s="4"/>
      <c r="F7" s="4"/>
      <c r="G7" s="1"/>
    </row>
    <row r="8" spans="1:7" ht="14.25" x14ac:dyDescent="0.15">
      <c r="A8" s="1"/>
      <c r="B8" s="4" t="s">
        <v>19</v>
      </c>
      <c r="C8" s="4"/>
      <c r="D8" s="24" t="s">
        <v>22</v>
      </c>
      <c r="E8" s="4"/>
      <c r="F8" s="4"/>
      <c r="G8" s="1"/>
    </row>
    <row r="9" spans="1:7" ht="14.25" x14ac:dyDescent="0.15">
      <c r="A9" s="1"/>
      <c r="B9" s="23" t="s">
        <v>20</v>
      </c>
      <c r="C9" s="4"/>
      <c r="D9" s="24" t="s">
        <v>23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10</v>
      </c>
      <c r="B12" s="35"/>
      <c r="C12" s="14" t="s">
        <v>12</v>
      </c>
      <c r="D12" s="19" t="s">
        <v>0</v>
      </c>
      <c r="E12" s="14" t="s">
        <v>13</v>
      </c>
      <c r="F12" s="18" t="s">
        <v>7</v>
      </c>
      <c r="G12" s="1"/>
    </row>
    <row r="13" spans="1:7" ht="15.95" customHeight="1" x14ac:dyDescent="0.15">
      <c r="A13" s="31">
        <f>EDATE('4月'!G1,3)</f>
        <v>45474</v>
      </c>
      <c r="B13" s="18" t="str">
        <f>TEXT(A13,"aaa")</f>
        <v>月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45475</v>
      </c>
      <c r="B14" s="18" t="str">
        <f t="shared" ref="B14:B43" si="0">TEXT(A14,"aaa")</f>
        <v>火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45476</v>
      </c>
      <c r="B15" s="18" t="str">
        <f t="shared" si="0"/>
        <v>水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45477</v>
      </c>
      <c r="B16" s="18" t="str">
        <f t="shared" si="0"/>
        <v>木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45478</v>
      </c>
      <c r="B17" s="18" t="str">
        <f t="shared" si="0"/>
        <v>金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45479</v>
      </c>
      <c r="B18" s="18" t="str">
        <f t="shared" si="0"/>
        <v>土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45480</v>
      </c>
      <c r="B19" s="18" t="str">
        <f t="shared" si="0"/>
        <v>日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45481</v>
      </c>
      <c r="B20" s="18" t="str">
        <f t="shared" si="0"/>
        <v>月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45482</v>
      </c>
      <c r="B21" s="18" t="str">
        <f t="shared" si="0"/>
        <v>火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45483</v>
      </c>
      <c r="B22" s="18" t="str">
        <f t="shared" si="0"/>
        <v>水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45484</v>
      </c>
      <c r="B23" s="18" t="str">
        <f t="shared" si="0"/>
        <v>木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45485</v>
      </c>
      <c r="B24" s="18" t="str">
        <f t="shared" si="0"/>
        <v>金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45486</v>
      </c>
      <c r="B25" s="18" t="str">
        <f t="shared" si="0"/>
        <v>土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45487</v>
      </c>
      <c r="B26" s="18" t="str">
        <f t="shared" si="0"/>
        <v>日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45488</v>
      </c>
      <c r="B27" s="18" t="str">
        <f t="shared" si="0"/>
        <v>月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45489</v>
      </c>
      <c r="B28" s="18" t="str">
        <f t="shared" si="0"/>
        <v>火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45490</v>
      </c>
      <c r="B29" s="18" t="str">
        <f t="shared" si="0"/>
        <v>水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45491</v>
      </c>
      <c r="B30" s="18" t="str">
        <f t="shared" si="0"/>
        <v>木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45492</v>
      </c>
      <c r="B31" s="18" t="str">
        <f t="shared" si="0"/>
        <v>金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45493</v>
      </c>
      <c r="B32" s="18" t="str">
        <f t="shared" si="0"/>
        <v>土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45494</v>
      </c>
      <c r="B33" s="18" t="str">
        <f t="shared" si="0"/>
        <v>日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45495</v>
      </c>
      <c r="B34" s="18" t="str">
        <f t="shared" si="0"/>
        <v>月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45496</v>
      </c>
      <c r="B35" s="18" t="str">
        <f t="shared" si="0"/>
        <v>火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45497</v>
      </c>
      <c r="B36" s="18" t="str">
        <f t="shared" si="0"/>
        <v>水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45498</v>
      </c>
      <c r="B37" s="18" t="str">
        <f t="shared" si="0"/>
        <v>木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45499</v>
      </c>
      <c r="B38" s="18" t="str">
        <f t="shared" si="0"/>
        <v>金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45500</v>
      </c>
      <c r="B39" s="18" t="str">
        <f t="shared" si="0"/>
        <v>土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45501</v>
      </c>
      <c r="B40" s="18" t="str">
        <f t="shared" si="0"/>
        <v>日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45502</v>
      </c>
      <c r="B41" s="18" t="str">
        <f t="shared" si="0"/>
        <v>月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45503</v>
      </c>
      <c r="B42" s="18" t="str">
        <f t="shared" si="0"/>
        <v>火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31">
        <f t="shared" ref="A43" si="3">A42+1</f>
        <v>45504</v>
      </c>
      <c r="B43" s="18" t="str">
        <f t="shared" si="0"/>
        <v>水</v>
      </c>
      <c r="C43" s="10"/>
      <c r="D43" s="10" t="s">
        <v>0</v>
      </c>
      <c r="E43" s="10"/>
      <c r="F43" s="18">
        <f t="shared" ref="F43" si="4">E43-C43</f>
        <v>0</v>
      </c>
      <c r="G43" s="1"/>
    </row>
    <row r="44" spans="1:7" ht="15.95" customHeight="1" x14ac:dyDescent="0.15">
      <c r="A44" s="28" t="s">
        <v>14</v>
      </c>
      <c r="B44" s="10">
        <f>COUNTIF(F13:F43,"&lt;&gt;0")</f>
        <v>0</v>
      </c>
      <c r="C44" s="11" t="s">
        <v>15</v>
      </c>
      <c r="D44" s="21"/>
      <c r="E44" s="10" t="s">
        <v>8</v>
      </c>
      <c r="F44" s="11">
        <f>SUM(F13:F43)</f>
        <v>0</v>
      </c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E34E4E57-A2C5-47A2-B718-8958025AE98E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2"/>
  <sheetViews>
    <sheetView zoomScaleNormal="100" workbookViewId="0"/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25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5" t="s">
        <v>3</v>
      </c>
      <c r="B5" s="5"/>
      <c r="C5" s="5"/>
      <c r="D5" s="6"/>
      <c r="E5" s="16" t="s">
        <v>17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16</v>
      </c>
      <c r="B7" s="4" t="s">
        <v>18</v>
      </c>
      <c r="C7" s="4"/>
      <c r="D7" s="24" t="s">
        <v>21</v>
      </c>
      <c r="E7" s="4"/>
      <c r="F7" s="4"/>
      <c r="G7" s="1"/>
    </row>
    <row r="8" spans="1:7" ht="14.25" x14ac:dyDescent="0.15">
      <c r="A8" s="1"/>
      <c r="B8" s="4" t="s">
        <v>19</v>
      </c>
      <c r="C8" s="4"/>
      <c r="D8" s="24" t="s">
        <v>22</v>
      </c>
      <c r="E8" s="4"/>
      <c r="F8" s="4"/>
      <c r="G8" s="1"/>
    </row>
    <row r="9" spans="1:7" ht="14.25" x14ac:dyDescent="0.15">
      <c r="A9" s="1"/>
      <c r="B9" s="23" t="s">
        <v>20</v>
      </c>
      <c r="C9" s="4"/>
      <c r="D9" s="24" t="s">
        <v>23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10</v>
      </c>
      <c r="B12" s="35"/>
      <c r="C12" s="14" t="s">
        <v>12</v>
      </c>
      <c r="D12" s="19" t="s">
        <v>0</v>
      </c>
      <c r="E12" s="14" t="s">
        <v>13</v>
      </c>
      <c r="F12" s="18" t="s">
        <v>7</v>
      </c>
      <c r="G12" s="1"/>
    </row>
    <row r="13" spans="1:7" ht="15.95" customHeight="1" x14ac:dyDescent="0.15">
      <c r="A13" s="31">
        <f>EDATE('4月'!G1,4)</f>
        <v>45505</v>
      </c>
      <c r="B13" s="18" t="str">
        <f>TEXT(A13,"aaa")</f>
        <v>木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45506</v>
      </c>
      <c r="B14" s="18" t="str">
        <f t="shared" ref="B14:B43" si="0">TEXT(A14,"aaa")</f>
        <v>金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45507</v>
      </c>
      <c r="B15" s="18" t="str">
        <f t="shared" si="0"/>
        <v>土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45508</v>
      </c>
      <c r="B16" s="18" t="str">
        <f t="shared" si="0"/>
        <v>日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45509</v>
      </c>
      <c r="B17" s="18" t="str">
        <f t="shared" si="0"/>
        <v>月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45510</v>
      </c>
      <c r="B18" s="18" t="str">
        <f t="shared" si="0"/>
        <v>火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45511</v>
      </c>
      <c r="B19" s="18" t="str">
        <f t="shared" si="0"/>
        <v>水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45512</v>
      </c>
      <c r="B20" s="18" t="str">
        <f t="shared" si="0"/>
        <v>木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45513</v>
      </c>
      <c r="B21" s="18" t="str">
        <f t="shared" si="0"/>
        <v>金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45514</v>
      </c>
      <c r="B22" s="18" t="str">
        <f t="shared" si="0"/>
        <v>土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45515</v>
      </c>
      <c r="B23" s="18" t="str">
        <f t="shared" si="0"/>
        <v>日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45516</v>
      </c>
      <c r="B24" s="18" t="str">
        <f t="shared" si="0"/>
        <v>月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45517</v>
      </c>
      <c r="B25" s="18" t="str">
        <f t="shared" si="0"/>
        <v>火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45518</v>
      </c>
      <c r="B26" s="18" t="str">
        <f t="shared" si="0"/>
        <v>水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45519</v>
      </c>
      <c r="B27" s="18" t="str">
        <f t="shared" si="0"/>
        <v>木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45520</v>
      </c>
      <c r="B28" s="18" t="str">
        <f t="shared" si="0"/>
        <v>金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45521</v>
      </c>
      <c r="B29" s="18" t="str">
        <f t="shared" si="0"/>
        <v>土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45522</v>
      </c>
      <c r="B30" s="18" t="str">
        <f t="shared" si="0"/>
        <v>日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45523</v>
      </c>
      <c r="B31" s="18" t="str">
        <f t="shared" si="0"/>
        <v>月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45524</v>
      </c>
      <c r="B32" s="18" t="str">
        <f t="shared" si="0"/>
        <v>火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45525</v>
      </c>
      <c r="B33" s="18" t="str">
        <f t="shared" si="0"/>
        <v>水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45526</v>
      </c>
      <c r="B34" s="18" t="str">
        <f t="shared" si="0"/>
        <v>木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45527</v>
      </c>
      <c r="B35" s="18" t="str">
        <f t="shared" si="0"/>
        <v>金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45528</v>
      </c>
      <c r="B36" s="18" t="str">
        <f t="shared" si="0"/>
        <v>土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45529</v>
      </c>
      <c r="B37" s="18" t="str">
        <f t="shared" si="0"/>
        <v>日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45530</v>
      </c>
      <c r="B38" s="18" t="str">
        <f t="shared" si="0"/>
        <v>月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45531</v>
      </c>
      <c r="B39" s="18" t="str">
        <f t="shared" si="0"/>
        <v>火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45532</v>
      </c>
      <c r="B40" s="18" t="str">
        <f t="shared" si="0"/>
        <v>水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45533</v>
      </c>
      <c r="B41" s="18" t="str">
        <f t="shared" si="0"/>
        <v>木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45534</v>
      </c>
      <c r="B42" s="18" t="str">
        <f t="shared" si="0"/>
        <v>金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31">
        <f t="shared" ref="A43" si="3">A42+1</f>
        <v>45535</v>
      </c>
      <c r="B43" s="18" t="str">
        <f t="shared" si="0"/>
        <v>土</v>
      </c>
      <c r="C43" s="10"/>
      <c r="D43" s="10" t="s">
        <v>0</v>
      </c>
      <c r="E43" s="10"/>
      <c r="F43" s="18">
        <f t="shared" ref="F43" si="4">E43-C43</f>
        <v>0</v>
      </c>
      <c r="G43" s="1"/>
    </row>
    <row r="44" spans="1:7" ht="15.95" customHeight="1" x14ac:dyDescent="0.15">
      <c r="A44" s="28" t="s">
        <v>14</v>
      </c>
      <c r="B44" s="10">
        <f>COUNTIF(F13:F43,"&lt;&gt;0")</f>
        <v>0</v>
      </c>
      <c r="C44" s="11" t="s">
        <v>15</v>
      </c>
      <c r="D44" s="21"/>
      <c r="E44" s="10" t="s">
        <v>8</v>
      </c>
      <c r="F44" s="11">
        <f>SUM(F13:F43)</f>
        <v>0</v>
      </c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04AFBB28-6A08-49BC-8D79-30A7D659F8A2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2"/>
  <sheetViews>
    <sheetView zoomScaleNormal="100" workbookViewId="0"/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25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5" t="s">
        <v>3</v>
      </c>
      <c r="B5" s="5"/>
      <c r="C5" s="5"/>
      <c r="D5" s="6"/>
      <c r="E5" s="16" t="s">
        <v>17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16</v>
      </c>
      <c r="B7" s="4" t="s">
        <v>18</v>
      </c>
      <c r="C7" s="4"/>
      <c r="D7" s="24" t="s">
        <v>21</v>
      </c>
      <c r="E7" s="4"/>
      <c r="F7" s="4"/>
      <c r="G7" s="1"/>
    </row>
    <row r="8" spans="1:7" ht="14.25" x14ac:dyDescent="0.15">
      <c r="A8" s="1"/>
      <c r="B8" s="4" t="s">
        <v>19</v>
      </c>
      <c r="C8" s="4"/>
      <c r="D8" s="24" t="s">
        <v>22</v>
      </c>
      <c r="E8" s="4"/>
      <c r="F8" s="4"/>
      <c r="G8" s="1"/>
    </row>
    <row r="9" spans="1:7" ht="14.25" x14ac:dyDescent="0.15">
      <c r="A9" s="1"/>
      <c r="B9" s="23" t="s">
        <v>20</v>
      </c>
      <c r="C9" s="4"/>
      <c r="D9" s="24" t="s">
        <v>23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10</v>
      </c>
      <c r="B12" s="35"/>
      <c r="C12" s="14" t="s">
        <v>12</v>
      </c>
      <c r="D12" s="19" t="s">
        <v>0</v>
      </c>
      <c r="E12" s="14" t="s">
        <v>13</v>
      </c>
      <c r="F12" s="18" t="s">
        <v>7</v>
      </c>
      <c r="G12" s="1"/>
    </row>
    <row r="13" spans="1:7" ht="15.95" customHeight="1" x14ac:dyDescent="0.15">
      <c r="A13" s="31">
        <f>EDATE('4月'!G1,5)</f>
        <v>45536</v>
      </c>
      <c r="B13" s="18" t="str">
        <f>TEXT(A13,"aaa")</f>
        <v>日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45537</v>
      </c>
      <c r="B14" s="18" t="str">
        <f t="shared" ref="B14:B42" si="0">TEXT(A14,"aaa")</f>
        <v>月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45538</v>
      </c>
      <c r="B15" s="18" t="str">
        <f t="shared" si="0"/>
        <v>火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45539</v>
      </c>
      <c r="B16" s="18" t="str">
        <f t="shared" si="0"/>
        <v>水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45540</v>
      </c>
      <c r="B17" s="18" t="str">
        <f t="shared" si="0"/>
        <v>木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45541</v>
      </c>
      <c r="B18" s="18" t="str">
        <f t="shared" si="0"/>
        <v>金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45542</v>
      </c>
      <c r="B19" s="18" t="str">
        <f t="shared" si="0"/>
        <v>土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45543</v>
      </c>
      <c r="B20" s="18" t="str">
        <f t="shared" si="0"/>
        <v>日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45544</v>
      </c>
      <c r="B21" s="18" t="str">
        <f t="shared" si="0"/>
        <v>月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45545</v>
      </c>
      <c r="B22" s="18" t="str">
        <f t="shared" si="0"/>
        <v>火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45546</v>
      </c>
      <c r="B23" s="18" t="str">
        <f t="shared" si="0"/>
        <v>水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45547</v>
      </c>
      <c r="B24" s="18" t="str">
        <f t="shared" si="0"/>
        <v>木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45548</v>
      </c>
      <c r="B25" s="18" t="str">
        <f t="shared" si="0"/>
        <v>金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45549</v>
      </c>
      <c r="B26" s="18" t="str">
        <f t="shared" si="0"/>
        <v>土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45550</v>
      </c>
      <c r="B27" s="18" t="str">
        <f t="shared" si="0"/>
        <v>日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45551</v>
      </c>
      <c r="B28" s="18" t="str">
        <f t="shared" si="0"/>
        <v>月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45552</v>
      </c>
      <c r="B29" s="18" t="str">
        <f t="shared" si="0"/>
        <v>火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45553</v>
      </c>
      <c r="B30" s="18" t="str">
        <f t="shared" si="0"/>
        <v>水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45554</v>
      </c>
      <c r="B31" s="18" t="str">
        <f t="shared" si="0"/>
        <v>木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45555</v>
      </c>
      <c r="B32" s="18" t="str">
        <f t="shared" si="0"/>
        <v>金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45556</v>
      </c>
      <c r="B33" s="18" t="str">
        <f t="shared" si="0"/>
        <v>土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45557</v>
      </c>
      <c r="B34" s="18" t="str">
        <f t="shared" si="0"/>
        <v>日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45558</v>
      </c>
      <c r="B35" s="18" t="str">
        <f t="shared" si="0"/>
        <v>月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45559</v>
      </c>
      <c r="B36" s="18" t="str">
        <f t="shared" si="0"/>
        <v>火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45560</v>
      </c>
      <c r="B37" s="18" t="str">
        <f t="shared" si="0"/>
        <v>水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45561</v>
      </c>
      <c r="B38" s="18" t="str">
        <f t="shared" si="0"/>
        <v>木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45562</v>
      </c>
      <c r="B39" s="18" t="str">
        <f t="shared" si="0"/>
        <v>金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45563</v>
      </c>
      <c r="B40" s="18" t="str">
        <f t="shared" si="0"/>
        <v>土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45564</v>
      </c>
      <c r="B41" s="18" t="str">
        <f t="shared" si="0"/>
        <v>日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45565</v>
      </c>
      <c r="B42" s="18" t="str">
        <f t="shared" si="0"/>
        <v>月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28" t="s">
        <v>14</v>
      </c>
      <c r="B43" s="10">
        <f>COUNTIF(F13:F42,"&lt;&gt;0")</f>
        <v>0</v>
      </c>
      <c r="C43" s="11" t="s">
        <v>15</v>
      </c>
      <c r="D43" s="9"/>
      <c r="E43" s="10" t="s">
        <v>8</v>
      </c>
      <c r="F43" s="3">
        <f>SUM(F13:F42)</f>
        <v>0</v>
      </c>
      <c r="G43" s="1"/>
    </row>
    <row r="44" spans="1:7" x14ac:dyDescent="0.15">
      <c r="A44" s="1"/>
      <c r="B44" s="16"/>
      <c r="C44" s="16"/>
      <c r="D44" s="1"/>
      <c r="E44" s="16"/>
      <c r="F44" s="1"/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B5F413CD-B07F-4CD9-B8E2-525F2E3B98AD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2"/>
  <sheetViews>
    <sheetView zoomScaleNormal="100" workbookViewId="0"/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25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6" t="s">
        <v>1</v>
      </c>
      <c r="B5" s="5"/>
      <c r="C5" s="5"/>
      <c r="D5" s="6"/>
      <c r="E5" s="16" t="s">
        <v>17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16</v>
      </c>
      <c r="B7" s="4" t="s">
        <v>18</v>
      </c>
      <c r="C7" s="4"/>
      <c r="D7" s="24" t="s">
        <v>21</v>
      </c>
      <c r="E7" s="4"/>
      <c r="F7" s="4"/>
      <c r="G7" s="1"/>
    </row>
    <row r="8" spans="1:7" ht="14.25" x14ac:dyDescent="0.15">
      <c r="A8" s="1"/>
      <c r="B8" s="4" t="s">
        <v>19</v>
      </c>
      <c r="C8" s="4"/>
      <c r="D8" s="24" t="s">
        <v>22</v>
      </c>
      <c r="E8" s="4"/>
      <c r="F8" s="4"/>
      <c r="G8" s="1"/>
    </row>
    <row r="9" spans="1:7" ht="14.25" x14ac:dyDescent="0.15">
      <c r="A9" s="1"/>
      <c r="B9" s="23" t="s">
        <v>20</v>
      </c>
      <c r="C9" s="4"/>
      <c r="D9" s="24" t="s">
        <v>23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10</v>
      </c>
      <c r="B12" s="35"/>
      <c r="C12" s="14" t="s">
        <v>12</v>
      </c>
      <c r="D12" s="19" t="s">
        <v>0</v>
      </c>
      <c r="E12" s="14" t="s">
        <v>13</v>
      </c>
      <c r="F12" s="18" t="s">
        <v>7</v>
      </c>
      <c r="G12" s="1"/>
    </row>
    <row r="13" spans="1:7" ht="15.95" customHeight="1" x14ac:dyDescent="0.15">
      <c r="A13" s="31">
        <f>EDATE('4月'!G1,6)</f>
        <v>45566</v>
      </c>
      <c r="B13" s="18" t="str">
        <f>TEXT(A13,"aaa")</f>
        <v>火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45567</v>
      </c>
      <c r="B14" s="18" t="str">
        <f t="shared" ref="B14:B43" si="0">TEXT(A14,"aaa")</f>
        <v>水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45568</v>
      </c>
      <c r="B15" s="18" t="str">
        <f t="shared" si="0"/>
        <v>木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45569</v>
      </c>
      <c r="B16" s="18" t="str">
        <f t="shared" si="0"/>
        <v>金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45570</v>
      </c>
      <c r="B17" s="18" t="str">
        <f t="shared" si="0"/>
        <v>土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45571</v>
      </c>
      <c r="B18" s="18" t="str">
        <f t="shared" si="0"/>
        <v>日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45572</v>
      </c>
      <c r="B19" s="18" t="str">
        <f t="shared" si="0"/>
        <v>月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45573</v>
      </c>
      <c r="B20" s="18" t="str">
        <f t="shared" si="0"/>
        <v>火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45574</v>
      </c>
      <c r="B21" s="18" t="str">
        <f t="shared" si="0"/>
        <v>水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45575</v>
      </c>
      <c r="B22" s="18" t="str">
        <f t="shared" si="0"/>
        <v>木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45576</v>
      </c>
      <c r="B23" s="18" t="str">
        <f t="shared" si="0"/>
        <v>金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45577</v>
      </c>
      <c r="B24" s="18" t="str">
        <f t="shared" si="0"/>
        <v>土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45578</v>
      </c>
      <c r="B25" s="18" t="str">
        <f t="shared" si="0"/>
        <v>日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45579</v>
      </c>
      <c r="B26" s="18" t="str">
        <f t="shared" si="0"/>
        <v>月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45580</v>
      </c>
      <c r="B27" s="18" t="str">
        <f t="shared" si="0"/>
        <v>火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45581</v>
      </c>
      <c r="B28" s="18" t="str">
        <f t="shared" si="0"/>
        <v>水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45582</v>
      </c>
      <c r="B29" s="18" t="str">
        <f t="shared" si="0"/>
        <v>木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45583</v>
      </c>
      <c r="B30" s="18" t="str">
        <f t="shared" si="0"/>
        <v>金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45584</v>
      </c>
      <c r="B31" s="18" t="str">
        <f t="shared" si="0"/>
        <v>土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45585</v>
      </c>
      <c r="B32" s="18" t="str">
        <f t="shared" si="0"/>
        <v>日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45586</v>
      </c>
      <c r="B33" s="18" t="str">
        <f t="shared" si="0"/>
        <v>月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45587</v>
      </c>
      <c r="B34" s="18" t="str">
        <f t="shared" si="0"/>
        <v>火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45588</v>
      </c>
      <c r="B35" s="18" t="str">
        <f t="shared" si="0"/>
        <v>水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45589</v>
      </c>
      <c r="B36" s="18" t="str">
        <f t="shared" si="0"/>
        <v>木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45590</v>
      </c>
      <c r="B37" s="18" t="str">
        <f t="shared" si="0"/>
        <v>金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45591</v>
      </c>
      <c r="B38" s="18" t="str">
        <f t="shared" si="0"/>
        <v>土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45592</v>
      </c>
      <c r="B39" s="18" t="str">
        <f t="shared" si="0"/>
        <v>日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45593</v>
      </c>
      <c r="B40" s="18" t="str">
        <f t="shared" si="0"/>
        <v>月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45594</v>
      </c>
      <c r="B41" s="18" t="str">
        <f t="shared" si="0"/>
        <v>火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45595</v>
      </c>
      <c r="B42" s="18" t="str">
        <f t="shared" si="0"/>
        <v>水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31">
        <f t="shared" ref="A43" si="3">A42+1</f>
        <v>45596</v>
      </c>
      <c r="B43" s="18" t="str">
        <f t="shared" si="0"/>
        <v>木</v>
      </c>
      <c r="C43" s="10"/>
      <c r="D43" s="10" t="s">
        <v>0</v>
      </c>
      <c r="E43" s="10"/>
      <c r="F43" s="18">
        <f t="shared" ref="F43" si="4">E43-C43</f>
        <v>0</v>
      </c>
      <c r="G43" s="1"/>
    </row>
    <row r="44" spans="1:7" ht="15.95" customHeight="1" x14ac:dyDescent="0.15">
      <c r="A44" s="28" t="s">
        <v>14</v>
      </c>
      <c r="B44" s="10">
        <f>COUNTIF(F13:F43,"&lt;&gt;0")</f>
        <v>0</v>
      </c>
      <c r="C44" s="11" t="s">
        <v>15</v>
      </c>
      <c r="D44" s="21"/>
      <c r="E44" s="10" t="s">
        <v>8</v>
      </c>
      <c r="F44" s="11">
        <f>SUM(F13:F43)</f>
        <v>0</v>
      </c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92EA4F7D-274D-4E27-B4C8-69837AE0EF34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2"/>
  <sheetViews>
    <sheetView zoomScaleNormal="100" workbookViewId="0"/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25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6" t="s">
        <v>1</v>
      </c>
      <c r="B5" s="5"/>
      <c r="C5" s="5"/>
      <c r="D5" s="6"/>
      <c r="E5" s="16" t="s">
        <v>17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16</v>
      </c>
      <c r="B7" s="4" t="s">
        <v>18</v>
      </c>
      <c r="C7" s="4"/>
      <c r="D7" s="24" t="s">
        <v>21</v>
      </c>
      <c r="E7" s="4"/>
      <c r="F7" s="4"/>
      <c r="G7" s="1"/>
    </row>
    <row r="8" spans="1:7" ht="14.25" x14ac:dyDescent="0.15">
      <c r="A8" s="1"/>
      <c r="B8" s="4" t="s">
        <v>19</v>
      </c>
      <c r="C8" s="4"/>
      <c r="D8" s="24" t="s">
        <v>22</v>
      </c>
      <c r="E8" s="4"/>
      <c r="F8" s="4"/>
      <c r="G8" s="1"/>
    </row>
    <row r="9" spans="1:7" ht="14.25" x14ac:dyDescent="0.15">
      <c r="A9" s="1"/>
      <c r="B9" s="23" t="s">
        <v>20</v>
      </c>
      <c r="C9" s="4"/>
      <c r="D9" s="24" t="s">
        <v>23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10</v>
      </c>
      <c r="B12" s="35"/>
      <c r="C12" s="14" t="s">
        <v>12</v>
      </c>
      <c r="D12" s="19" t="s">
        <v>0</v>
      </c>
      <c r="E12" s="14" t="s">
        <v>13</v>
      </c>
      <c r="F12" s="18" t="s">
        <v>7</v>
      </c>
      <c r="G12" s="1"/>
    </row>
    <row r="13" spans="1:7" ht="15.95" customHeight="1" x14ac:dyDescent="0.15">
      <c r="A13" s="31">
        <f>EDATE('4月'!G1,7)</f>
        <v>45597</v>
      </c>
      <c r="B13" s="18" t="str">
        <f>TEXT(A13,"aaa")</f>
        <v>金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45598</v>
      </c>
      <c r="B14" s="18" t="str">
        <f t="shared" ref="B14:B42" si="0">TEXT(A14,"aaa")</f>
        <v>土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45599</v>
      </c>
      <c r="B15" s="18" t="str">
        <f t="shared" si="0"/>
        <v>日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45600</v>
      </c>
      <c r="B16" s="18" t="str">
        <f t="shared" si="0"/>
        <v>月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45601</v>
      </c>
      <c r="B17" s="18" t="str">
        <f t="shared" si="0"/>
        <v>火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45602</v>
      </c>
      <c r="B18" s="18" t="str">
        <f t="shared" si="0"/>
        <v>水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45603</v>
      </c>
      <c r="B19" s="18" t="str">
        <f t="shared" si="0"/>
        <v>木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45604</v>
      </c>
      <c r="B20" s="18" t="str">
        <f t="shared" si="0"/>
        <v>金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45605</v>
      </c>
      <c r="B21" s="18" t="str">
        <f t="shared" si="0"/>
        <v>土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45606</v>
      </c>
      <c r="B22" s="18" t="str">
        <f t="shared" si="0"/>
        <v>日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45607</v>
      </c>
      <c r="B23" s="18" t="str">
        <f t="shared" si="0"/>
        <v>月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45608</v>
      </c>
      <c r="B24" s="18" t="str">
        <f t="shared" si="0"/>
        <v>火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45609</v>
      </c>
      <c r="B25" s="18" t="str">
        <f t="shared" si="0"/>
        <v>水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45610</v>
      </c>
      <c r="B26" s="18" t="str">
        <f t="shared" si="0"/>
        <v>木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45611</v>
      </c>
      <c r="B27" s="18" t="str">
        <f t="shared" si="0"/>
        <v>金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45612</v>
      </c>
      <c r="B28" s="18" t="str">
        <f t="shared" si="0"/>
        <v>土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45613</v>
      </c>
      <c r="B29" s="18" t="str">
        <f t="shared" si="0"/>
        <v>日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45614</v>
      </c>
      <c r="B30" s="18" t="str">
        <f t="shared" si="0"/>
        <v>月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45615</v>
      </c>
      <c r="B31" s="18" t="str">
        <f t="shared" si="0"/>
        <v>火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45616</v>
      </c>
      <c r="B32" s="18" t="str">
        <f t="shared" si="0"/>
        <v>水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45617</v>
      </c>
      <c r="B33" s="18" t="str">
        <f t="shared" si="0"/>
        <v>木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45618</v>
      </c>
      <c r="B34" s="18" t="str">
        <f t="shared" si="0"/>
        <v>金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45619</v>
      </c>
      <c r="B35" s="18" t="str">
        <f t="shared" si="0"/>
        <v>土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45620</v>
      </c>
      <c r="B36" s="18" t="str">
        <f t="shared" si="0"/>
        <v>日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45621</v>
      </c>
      <c r="B37" s="18" t="str">
        <f t="shared" si="0"/>
        <v>月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45622</v>
      </c>
      <c r="B38" s="18" t="str">
        <f t="shared" si="0"/>
        <v>火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45623</v>
      </c>
      <c r="B39" s="18" t="str">
        <f t="shared" si="0"/>
        <v>水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45624</v>
      </c>
      <c r="B40" s="18" t="str">
        <f t="shared" si="0"/>
        <v>木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45625</v>
      </c>
      <c r="B41" s="18" t="str">
        <f t="shared" si="0"/>
        <v>金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45626</v>
      </c>
      <c r="B42" s="18" t="str">
        <f t="shared" si="0"/>
        <v>土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28" t="s">
        <v>14</v>
      </c>
      <c r="B43" s="10">
        <f>COUNTIF(F13:F42,"&lt;&gt;0")</f>
        <v>0</v>
      </c>
      <c r="C43" s="11" t="s">
        <v>15</v>
      </c>
      <c r="D43" s="9"/>
      <c r="E43" s="10" t="s">
        <v>8</v>
      </c>
      <c r="F43" s="3">
        <f>SUM(F13:F42)</f>
        <v>0</v>
      </c>
      <c r="G43" s="1"/>
    </row>
    <row r="44" spans="1:7" x14ac:dyDescent="0.15">
      <c r="A44" s="1"/>
      <c r="B44" s="16"/>
      <c r="C44" s="16"/>
      <c r="D44" s="1"/>
      <c r="E44" s="16"/>
      <c r="F44" s="1"/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8AF2C22E-3DC9-4135-8E2B-40931D446D29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2"/>
  <sheetViews>
    <sheetView zoomScaleNormal="100" workbookViewId="0"/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25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6" t="s">
        <v>1</v>
      </c>
      <c r="B5" s="5"/>
      <c r="C5" s="5"/>
      <c r="D5" s="6"/>
      <c r="E5" s="16" t="s">
        <v>17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16</v>
      </c>
      <c r="B7" s="4" t="s">
        <v>18</v>
      </c>
      <c r="C7" s="4"/>
      <c r="D7" s="24" t="s">
        <v>21</v>
      </c>
      <c r="E7" s="4"/>
      <c r="F7" s="4"/>
      <c r="G7" s="1"/>
    </row>
    <row r="8" spans="1:7" ht="14.25" x14ac:dyDescent="0.15">
      <c r="A8" s="1"/>
      <c r="B8" s="4" t="s">
        <v>19</v>
      </c>
      <c r="C8" s="4"/>
      <c r="D8" s="24" t="s">
        <v>22</v>
      </c>
      <c r="E8" s="4"/>
      <c r="F8" s="4"/>
      <c r="G8" s="1"/>
    </row>
    <row r="9" spans="1:7" ht="14.25" x14ac:dyDescent="0.15">
      <c r="A9" s="1"/>
      <c r="B9" s="23" t="s">
        <v>20</v>
      </c>
      <c r="C9" s="4"/>
      <c r="D9" s="24" t="s">
        <v>23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10</v>
      </c>
      <c r="B12" s="35"/>
      <c r="C12" s="14" t="s">
        <v>12</v>
      </c>
      <c r="D12" s="19" t="s">
        <v>0</v>
      </c>
      <c r="E12" s="14" t="s">
        <v>13</v>
      </c>
      <c r="F12" s="18" t="s">
        <v>7</v>
      </c>
      <c r="G12" s="1"/>
    </row>
    <row r="13" spans="1:7" ht="15.95" customHeight="1" x14ac:dyDescent="0.15">
      <c r="A13" s="31">
        <f>EDATE('4月'!G1,8)</f>
        <v>45627</v>
      </c>
      <c r="B13" s="18" t="str">
        <f>TEXT(A13,"aaa")</f>
        <v>日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45628</v>
      </c>
      <c r="B14" s="18" t="str">
        <f t="shared" ref="B14:B43" si="0">TEXT(A14,"aaa")</f>
        <v>月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45629</v>
      </c>
      <c r="B15" s="18" t="str">
        <f t="shared" si="0"/>
        <v>火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45630</v>
      </c>
      <c r="B16" s="18" t="str">
        <f t="shared" si="0"/>
        <v>水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45631</v>
      </c>
      <c r="B17" s="18" t="str">
        <f t="shared" si="0"/>
        <v>木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45632</v>
      </c>
      <c r="B18" s="18" t="str">
        <f t="shared" si="0"/>
        <v>金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45633</v>
      </c>
      <c r="B19" s="18" t="str">
        <f t="shared" si="0"/>
        <v>土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45634</v>
      </c>
      <c r="B20" s="18" t="str">
        <f t="shared" si="0"/>
        <v>日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45635</v>
      </c>
      <c r="B21" s="18" t="str">
        <f t="shared" si="0"/>
        <v>月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45636</v>
      </c>
      <c r="B22" s="18" t="str">
        <f t="shared" si="0"/>
        <v>火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45637</v>
      </c>
      <c r="B23" s="18" t="str">
        <f t="shared" si="0"/>
        <v>水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45638</v>
      </c>
      <c r="B24" s="18" t="str">
        <f t="shared" si="0"/>
        <v>木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45639</v>
      </c>
      <c r="B25" s="18" t="str">
        <f t="shared" si="0"/>
        <v>金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45640</v>
      </c>
      <c r="B26" s="18" t="str">
        <f t="shared" si="0"/>
        <v>土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45641</v>
      </c>
      <c r="B27" s="18" t="str">
        <f t="shared" si="0"/>
        <v>日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45642</v>
      </c>
      <c r="B28" s="18" t="str">
        <f t="shared" si="0"/>
        <v>月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45643</v>
      </c>
      <c r="B29" s="18" t="str">
        <f t="shared" si="0"/>
        <v>火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45644</v>
      </c>
      <c r="B30" s="18" t="str">
        <f t="shared" si="0"/>
        <v>水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45645</v>
      </c>
      <c r="B31" s="18" t="str">
        <f t="shared" si="0"/>
        <v>木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45646</v>
      </c>
      <c r="B32" s="18" t="str">
        <f t="shared" si="0"/>
        <v>金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45647</v>
      </c>
      <c r="B33" s="18" t="str">
        <f t="shared" si="0"/>
        <v>土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45648</v>
      </c>
      <c r="B34" s="18" t="str">
        <f t="shared" si="0"/>
        <v>日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45649</v>
      </c>
      <c r="B35" s="18" t="str">
        <f t="shared" si="0"/>
        <v>月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45650</v>
      </c>
      <c r="B36" s="18" t="str">
        <f t="shared" si="0"/>
        <v>火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45651</v>
      </c>
      <c r="B37" s="18" t="str">
        <f t="shared" si="0"/>
        <v>水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45652</v>
      </c>
      <c r="B38" s="18" t="str">
        <f t="shared" si="0"/>
        <v>木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45653</v>
      </c>
      <c r="B39" s="18" t="str">
        <f t="shared" si="0"/>
        <v>金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45654</v>
      </c>
      <c r="B40" s="18" t="str">
        <f t="shared" si="0"/>
        <v>土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45655</v>
      </c>
      <c r="B41" s="18" t="str">
        <f t="shared" si="0"/>
        <v>日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45656</v>
      </c>
      <c r="B42" s="18" t="str">
        <f t="shared" si="0"/>
        <v>月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31">
        <f t="shared" ref="A43" si="3">A42+1</f>
        <v>45657</v>
      </c>
      <c r="B43" s="18" t="str">
        <f t="shared" si="0"/>
        <v>火</v>
      </c>
      <c r="C43" s="10"/>
      <c r="D43" s="10" t="s">
        <v>0</v>
      </c>
      <c r="E43" s="10"/>
      <c r="F43" s="18">
        <f t="shared" ref="F43" si="4">E43-C43</f>
        <v>0</v>
      </c>
      <c r="G43" s="1"/>
    </row>
    <row r="44" spans="1:7" ht="15.95" customHeight="1" x14ac:dyDescent="0.15">
      <c r="A44" s="28" t="s">
        <v>14</v>
      </c>
      <c r="B44" s="10">
        <f>COUNTIF(F13:F43,"&lt;&gt;0")</f>
        <v>0</v>
      </c>
      <c r="C44" s="11" t="s">
        <v>15</v>
      </c>
      <c r="D44" s="21"/>
      <c r="E44" s="10" t="s">
        <v>8</v>
      </c>
      <c r="F44" s="11">
        <f>SUM(F13:F43)</f>
        <v>0</v>
      </c>
      <c r="G44" s="1"/>
    </row>
    <row r="45" spans="1:7" x14ac:dyDescent="0.15">
      <c r="A45" s="1"/>
      <c r="C45" s="16"/>
      <c r="D45" s="1"/>
      <c r="E45" s="16"/>
      <c r="F45" s="1"/>
      <c r="G45" s="1"/>
    </row>
    <row r="46" spans="1:7" x14ac:dyDescent="0.15">
      <c r="A46" s="1"/>
      <c r="C46" s="16"/>
      <c r="D46" s="1"/>
      <c r="E46" s="16"/>
      <c r="F46" s="1"/>
      <c r="G46" s="1"/>
    </row>
    <row r="47" spans="1:7" x14ac:dyDescent="0.15">
      <c r="A47" s="1"/>
      <c r="C47" s="16"/>
      <c r="D47" s="1"/>
      <c r="E47" s="16"/>
      <c r="F47" s="1"/>
      <c r="G47" s="1"/>
    </row>
    <row r="48" spans="1:7" x14ac:dyDescent="0.15">
      <c r="A48" s="1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AACBBE6D-C91E-4CF3-83CF-03B0810439FC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９月</vt:lpstr>
      <vt:lpstr>10月</vt:lpstr>
      <vt:lpstr>11月</vt:lpstr>
      <vt:lpstr>12月</vt:lpstr>
      <vt:lpstr>１月</vt:lpstr>
      <vt:lpstr>２月</vt:lpstr>
      <vt:lpstr>３月</vt:lpstr>
      <vt:lpstr>'10月'!Print_Area</vt:lpstr>
      <vt:lpstr>'11月'!Print_Area</vt:lpstr>
      <vt:lpstr>'12月'!Print_Area</vt:lpstr>
      <vt:lpstr>'１月'!Print_Area</vt:lpstr>
      <vt:lpstr>'２月'!Print_Area</vt:lpstr>
      <vt:lpstr>'３月'!Print_Area</vt:lpstr>
      <vt:lpstr>'4月'!Print_Area</vt:lpstr>
      <vt:lpstr>'5月'!Print_Area</vt:lpstr>
      <vt:lpstr>'6月'!Print_Area</vt:lpstr>
      <vt:lpstr>'7月'!Print_Area</vt:lpstr>
      <vt:lpstr>'8月'!Print_Area</vt:lpstr>
      <vt:lpstr>'９月'!Print_Area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紘幸 伊藤</cp:lastModifiedBy>
  <cp:lastPrinted>2021-04-13T02:10:37Z</cp:lastPrinted>
  <dcterms:created xsi:type="dcterms:W3CDTF">2016-09-12T01:19:58Z</dcterms:created>
  <dcterms:modified xsi:type="dcterms:W3CDTF">2024-05-01T04:59:13Z</dcterms:modified>
</cp:coreProperties>
</file>